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UNDINAMARCA\ESE INSTITUTO NAL DE CANCEROLOGIA\JULIO 2025\"/>
    </mc:Choice>
  </mc:AlternateContent>
  <xr:revisionPtr revIDLastSave="0" documentId="8_{7CF5AD5F-C99D-4B1A-8D8E-6836417177C7}" xr6:coauthVersionLast="47" xr6:coauthVersionMax="47" xr10:uidLastSave="{00000000-0000-0000-0000-000000000000}"/>
  <bookViews>
    <workbookView xWindow="-120" yWindow="-120" windowWidth="20730" windowHeight="11040" xr2:uid="{E0C9E97E-CE9B-4996-8C73-A9A1C8B2F539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AIFT010'!$A$8:$AK$692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1" i="1" l="1"/>
  <c r="D698" i="1"/>
  <c r="AF693" i="1"/>
  <c r="AD693" i="1"/>
  <c r="AC693" i="1"/>
  <c r="AB693" i="1"/>
  <c r="AA693" i="1"/>
  <c r="M693" i="1"/>
  <c r="L693" i="1"/>
  <c r="H693" i="1"/>
  <c r="AI692" i="1"/>
  <c r="AE692" i="1"/>
  <c r="X692" i="1"/>
  <c r="Z692" i="1" s="1"/>
  <c r="U692" i="1"/>
  <c r="S692" i="1"/>
  <c r="Q692" i="1"/>
  <c r="P692" i="1"/>
  <c r="K692" i="1"/>
  <c r="J692" i="1"/>
  <c r="N692" i="1" s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P691" i="1"/>
  <c r="N691" i="1"/>
  <c r="K691" i="1"/>
  <c r="J691" i="1"/>
  <c r="I691" i="1"/>
  <c r="G691" i="1"/>
  <c r="O691" i="1" s="1"/>
  <c r="F691" i="1"/>
  <c r="E691" i="1"/>
  <c r="D691" i="1"/>
  <c r="C691" i="1"/>
  <c r="AI690" i="1"/>
  <c r="AE690" i="1"/>
  <c r="X690" i="1"/>
  <c r="Z690" i="1" s="1"/>
  <c r="U690" i="1"/>
  <c r="S690" i="1"/>
  <c r="P690" i="1"/>
  <c r="Q690" i="1" s="1"/>
  <c r="K690" i="1"/>
  <c r="N690" i="1" s="1"/>
  <c r="J690" i="1"/>
  <c r="I690" i="1"/>
  <c r="G690" i="1"/>
  <c r="F690" i="1"/>
  <c r="E690" i="1"/>
  <c r="D690" i="1"/>
  <c r="C690" i="1"/>
  <c r="AI689" i="1"/>
  <c r="AE689" i="1"/>
  <c r="X689" i="1"/>
  <c r="U689" i="1"/>
  <c r="S689" i="1"/>
  <c r="R689" i="1"/>
  <c r="P689" i="1"/>
  <c r="Q689" i="1" s="1"/>
  <c r="K689" i="1"/>
  <c r="J689" i="1"/>
  <c r="N689" i="1" s="1"/>
  <c r="I689" i="1"/>
  <c r="G689" i="1"/>
  <c r="F689" i="1"/>
  <c r="E689" i="1"/>
  <c r="D689" i="1"/>
  <c r="C689" i="1"/>
  <c r="AI688" i="1"/>
  <c r="AE688" i="1"/>
  <c r="X688" i="1"/>
  <c r="U688" i="1"/>
  <c r="S688" i="1"/>
  <c r="P688" i="1"/>
  <c r="R688" i="1" s="1"/>
  <c r="K688" i="1"/>
  <c r="J688" i="1"/>
  <c r="N688" i="1" s="1"/>
  <c r="I688" i="1"/>
  <c r="O688" i="1" s="1"/>
  <c r="G688" i="1"/>
  <c r="F688" i="1"/>
  <c r="E688" i="1"/>
  <c r="D688" i="1"/>
  <c r="C688" i="1"/>
  <c r="AI687" i="1"/>
  <c r="AE687" i="1"/>
  <c r="X687" i="1"/>
  <c r="Z687" i="1" s="1"/>
  <c r="U687" i="1"/>
  <c r="S687" i="1"/>
  <c r="P687" i="1"/>
  <c r="Q687" i="1" s="1"/>
  <c r="K687" i="1"/>
  <c r="J687" i="1"/>
  <c r="I687" i="1"/>
  <c r="G687" i="1"/>
  <c r="R687" i="1" s="1"/>
  <c r="F687" i="1"/>
  <c r="E687" i="1"/>
  <c r="D687" i="1"/>
  <c r="C687" i="1"/>
  <c r="AI686" i="1"/>
  <c r="AE686" i="1"/>
  <c r="Z686" i="1" s="1"/>
  <c r="X686" i="1"/>
  <c r="U686" i="1"/>
  <c r="S686" i="1"/>
  <c r="P686" i="1"/>
  <c r="Q686" i="1" s="1"/>
  <c r="K686" i="1"/>
  <c r="J686" i="1"/>
  <c r="N686" i="1" s="1"/>
  <c r="I686" i="1"/>
  <c r="G686" i="1"/>
  <c r="F686" i="1"/>
  <c r="E686" i="1"/>
  <c r="D686" i="1"/>
  <c r="C686" i="1"/>
  <c r="AI685" i="1"/>
  <c r="AE685" i="1"/>
  <c r="X685" i="1"/>
  <c r="Z685" i="1" s="1"/>
  <c r="U685" i="1"/>
  <c r="S685" i="1"/>
  <c r="P685" i="1"/>
  <c r="K685" i="1"/>
  <c r="J685" i="1"/>
  <c r="N685" i="1" s="1"/>
  <c r="I685" i="1"/>
  <c r="G685" i="1"/>
  <c r="F685" i="1"/>
  <c r="E685" i="1"/>
  <c r="D685" i="1"/>
  <c r="C685" i="1"/>
  <c r="AI684" i="1"/>
  <c r="AE684" i="1"/>
  <c r="X684" i="1"/>
  <c r="Z684" i="1" s="1"/>
  <c r="U684" i="1"/>
  <c r="S684" i="1"/>
  <c r="P684" i="1"/>
  <c r="K684" i="1"/>
  <c r="J684" i="1"/>
  <c r="N684" i="1" s="1"/>
  <c r="I684" i="1"/>
  <c r="G684" i="1"/>
  <c r="F684" i="1"/>
  <c r="E684" i="1"/>
  <c r="D684" i="1"/>
  <c r="C684" i="1"/>
  <c r="AI683" i="1"/>
  <c r="AE683" i="1"/>
  <c r="X683" i="1"/>
  <c r="Z683" i="1" s="1"/>
  <c r="U683" i="1"/>
  <c r="S683" i="1"/>
  <c r="P683" i="1"/>
  <c r="K683" i="1"/>
  <c r="J683" i="1"/>
  <c r="N683" i="1" s="1"/>
  <c r="I683" i="1"/>
  <c r="G683" i="1"/>
  <c r="F683" i="1"/>
  <c r="E683" i="1"/>
  <c r="D683" i="1"/>
  <c r="C683" i="1"/>
  <c r="AI682" i="1"/>
  <c r="AE682" i="1"/>
  <c r="X682" i="1"/>
  <c r="U682" i="1"/>
  <c r="S682" i="1"/>
  <c r="P682" i="1"/>
  <c r="Q682" i="1" s="1"/>
  <c r="K682" i="1"/>
  <c r="J682" i="1"/>
  <c r="I682" i="1"/>
  <c r="G682" i="1"/>
  <c r="R682" i="1" s="1"/>
  <c r="F682" i="1"/>
  <c r="E682" i="1"/>
  <c r="D682" i="1"/>
  <c r="C682" i="1"/>
  <c r="AI681" i="1"/>
  <c r="AE681" i="1"/>
  <c r="X681" i="1"/>
  <c r="Z681" i="1" s="1"/>
  <c r="U681" i="1"/>
  <c r="S681" i="1"/>
  <c r="P681" i="1"/>
  <c r="K681" i="1"/>
  <c r="J681" i="1"/>
  <c r="N681" i="1" s="1"/>
  <c r="I681" i="1"/>
  <c r="G681" i="1"/>
  <c r="F681" i="1"/>
  <c r="E681" i="1"/>
  <c r="D681" i="1"/>
  <c r="C681" i="1"/>
  <c r="AI680" i="1"/>
  <c r="AE680" i="1"/>
  <c r="X680" i="1"/>
  <c r="Z680" i="1" s="1"/>
  <c r="U680" i="1"/>
  <c r="S680" i="1"/>
  <c r="P680" i="1"/>
  <c r="R680" i="1" s="1"/>
  <c r="K680" i="1"/>
  <c r="J680" i="1"/>
  <c r="N680" i="1" s="1"/>
  <c r="I680" i="1"/>
  <c r="G680" i="1"/>
  <c r="F680" i="1"/>
  <c r="E680" i="1"/>
  <c r="D680" i="1"/>
  <c r="C680" i="1"/>
  <c r="AI679" i="1"/>
  <c r="AE679" i="1"/>
  <c r="X679" i="1"/>
  <c r="U679" i="1"/>
  <c r="S679" i="1"/>
  <c r="P679" i="1"/>
  <c r="Q679" i="1" s="1"/>
  <c r="K679" i="1"/>
  <c r="J679" i="1"/>
  <c r="I679" i="1"/>
  <c r="G679" i="1"/>
  <c r="F679" i="1"/>
  <c r="E679" i="1"/>
  <c r="D679" i="1"/>
  <c r="C679" i="1"/>
  <c r="AI678" i="1"/>
  <c r="AE678" i="1"/>
  <c r="X678" i="1"/>
  <c r="U678" i="1"/>
  <c r="S678" i="1"/>
  <c r="Q678" i="1"/>
  <c r="P678" i="1"/>
  <c r="N678" i="1"/>
  <c r="K678" i="1"/>
  <c r="J678" i="1"/>
  <c r="I678" i="1"/>
  <c r="G678" i="1"/>
  <c r="F678" i="1"/>
  <c r="E678" i="1"/>
  <c r="D678" i="1"/>
  <c r="C678" i="1"/>
  <c r="AI677" i="1"/>
  <c r="AE677" i="1"/>
  <c r="Z677" i="1"/>
  <c r="X677" i="1"/>
  <c r="U677" i="1"/>
  <c r="S677" i="1"/>
  <c r="P677" i="1"/>
  <c r="N677" i="1"/>
  <c r="K677" i="1"/>
  <c r="J677" i="1"/>
  <c r="I677" i="1"/>
  <c r="G677" i="1"/>
  <c r="F677" i="1"/>
  <c r="E677" i="1"/>
  <c r="D677" i="1"/>
  <c r="C677" i="1"/>
  <c r="AI676" i="1"/>
  <c r="AE676" i="1"/>
  <c r="X676" i="1"/>
  <c r="Z676" i="1" s="1"/>
  <c r="U676" i="1"/>
  <c r="S676" i="1"/>
  <c r="P676" i="1"/>
  <c r="K676" i="1"/>
  <c r="J676" i="1"/>
  <c r="I676" i="1"/>
  <c r="G676" i="1"/>
  <c r="F676" i="1"/>
  <c r="E676" i="1"/>
  <c r="D676" i="1"/>
  <c r="C676" i="1"/>
  <c r="AI675" i="1"/>
  <c r="AE675" i="1"/>
  <c r="X675" i="1"/>
  <c r="Z675" i="1" s="1"/>
  <c r="U675" i="1"/>
  <c r="S675" i="1"/>
  <c r="P675" i="1"/>
  <c r="K675" i="1"/>
  <c r="J675" i="1"/>
  <c r="N675" i="1" s="1"/>
  <c r="I675" i="1"/>
  <c r="G675" i="1"/>
  <c r="F675" i="1"/>
  <c r="E675" i="1"/>
  <c r="D675" i="1"/>
  <c r="C675" i="1"/>
  <c r="AI674" i="1"/>
  <c r="AE674" i="1"/>
  <c r="X674" i="1"/>
  <c r="U674" i="1"/>
  <c r="S674" i="1"/>
  <c r="P674" i="1"/>
  <c r="Q674" i="1" s="1"/>
  <c r="K674" i="1"/>
  <c r="J674" i="1"/>
  <c r="I674" i="1"/>
  <c r="G674" i="1"/>
  <c r="R674" i="1" s="1"/>
  <c r="F674" i="1"/>
  <c r="E674" i="1"/>
  <c r="D674" i="1"/>
  <c r="C674" i="1"/>
  <c r="AI673" i="1"/>
  <c r="AE673" i="1"/>
  <c r="Z673" i="1" s="1"/>
  <c r="X673" i="1"/>
  <c r="U673" i="1"/>
  <c r="S673" i="1"/>
  <c r="P673" i="1"/>
  <c r="Q673" i="1" s="1"/>
  <c r="K673" i="1"/>
  <c r="J673" i="1"/>
  <c r="N673" i="1" s="1"/>
  <c r="I673" i="1"/>
  <c r="G673" i="1"/>
  <c r="F673" i="1"/>
  <c r="E673" i="1"/>
  <c r="D673" i="1"/>
  <c r="C673" i="1"/>
  <c r="AI672" i="1"/>
  <c r="AE672" i="1"/>
  <c r="X672" i="1"/>
  <c r="Z672" i="1" s="1"/>
  <c r="U672" i="1"/>
  <c r="S672" i="1"/>
  <c r="P672" i="1"/>
  <c r="R672" i="1" s="1"/>
  <c r="K672" i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Q671" i="1"/>
  <c r="P671" i="1"/>
  <c r="K671" i="1"/>
  <c r="J671" i="1"/>
  <c r="N671" i="1" s="1"/>
  <c r="I671" i="1"/>
  <c r="G671" i="1"/>
  <c r="F671" i="1"/>
  <c r="E671" i="1"/>
  <c r="D671" i="1"/>
  <c r="C671" i="1"/>
  <c r="AI670" i="1"/>
  <c r="AE670" i="1"/>
  <c r="X670" i="1"/>
  <c r="U670" i="1"/>
  <c r="S670" i="1"/>
  <c r="Q670" i="1"/>
  <c r="P670" i="1"/>
  <c r="K670" i="1"/>
  <c r="N670" i="1" s="1"/>
  <c r="J670" i="1"/>
  <c r="I670" i="1"/>
  <c r="G670" i="1"/>
  <c r="F670" i="1"/>
  <c r="E670" i="1"/>
  <c r="D670" i="1"/>
  <c r="C670" i="1"/>
  <c r="AI669" i="1"/>
  <c r="AE669" i="1"/>
  <c r="Z669" i="1"/>
  <c r="X669" i="1"/>
  <c r="U669" i="1"/>
  <c r="S669" i="1"/>
  <c r="P669" i="1"/>
  <c r="R669" i="1" s="1"/>
  <c r="K669" i="1"/>
  <c r="N669" i="1" s="1"/>
  <c r="J669" i="1"/>
  <c r="I669" i="1"/>
  <c r="G669" i="1"/>
  <c r="F669" i="1"/>
  <c r="E669" i="1"/>
  <c r="D669" i="1"/>
  <c r="C669" i="1"/>
  <c r="AI668" i="1"/>
  <c r="AE668" i="1"/>
  <c r="X668" i="1"/>
  <c r="Z668" i="1" s="1"/>
  <c r="U668" i="1"/>
  <c r="S668" i="1"/>
  <c r="P668" i="1"/>
  <c r="R668" i="1" s="1"/>
  <c r="K668" i="1"/>
  <c r="J668" i="1"/>
  <c r="N668" i="1" s="1"/>
  <c r="I668" i="1"/>
  <c r="G668" i="1"/>
  <c r="F668" i="1"/>
  <c r="E668" i="1"/>
  <c r="D668" i="1"/>
  <c r="C668" i="1"/>
  <c r="AI667" i="1"/>
  <c r="AE667" i="1"/>
  <c r="X667" i="1"/>
  <c r="Z667" i="1" s="1"/>
  <c r="U667" i="1"/>
  <c r="S667" i="1"/>
  <c r="P667" i="1"/>
  <c r="K667" i="1"/>
  <c r="J667" i="1"/>
  <c r="I667" i="1"/>
  <c r="G667" i="1"/>
  <c r="F667" i="1"/>
  <c r="E667" i="1"/>
  <c r="D667" i="1"/>
  <c r="C667" i="1"/>
  <c r="AI666" i="1"/>
  <c r="AE666" i="1"/>
  <c r="X666" i="1"/>
  <c r="U666" i="1"/>
  <c r="S666" i="1"/>
  <c r="P666" i="1"/>
  <c r="Q666" i="1" s="1"/>
  <c r="K666" i="1"/>
  <c r="J666" i="1"/>
  <c r="I666" i="1"/>
  <c r="G666" i="1"/>
  <c r="R666" i="1" s="1"/>
  <c r="F666" i="1"/>
  <c r="E666" i="1"/>
  <c r="D666" i="1"/>
  <c r="C666" i="1"/>
  <c r="AI665" i="1"/>
  <c r="AE665" i="1"/>
  <c r="X665" i="1"/>
  <c r="Z665" i="1" s="1"/>
  <c r="U665" i="1"/>
  <c r="S665" i="1"/>
  <c r="R665" i="1"/>
  <c r="P665" i="1"/>
  <c r="K665" i="1"/>
  <c r="J665" i="1"/>
  <c r="I665" i="1"/>
  <c r="G665" i="1"/>
  <c r="F665" i="1"/>
  <c r="E665" i="1"/>
  <c r="D665" i="1"/>
  <c r="C665" i="1"/>
  <c r="AI664" i="1"/>
  <c r="AE664" i="1"/>
  <c r="X664" i="1"/>
  <c r="Z664" i="1" s="1"/>
  <c r="U664" i="1"/>
  <c r="S664" i="1"/>
  <c r="P664" i="1"/>
  <c r="R664" i="1" s="1"/>
  <c r="K664" i="1"/>
  <c r="J664" i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Q663" i="1"/>
  <c r="P663" i="1"/>
  <c r="K663" i="1"/>
  <c r="J663" i="1"/>
  <c r="N663" i="1" s="1"/>
  <c r="I663" i="1"/>
  <c r="G663" i="1"/>
  <c r="F663" i="1"/>
  <c r="E663" i="1"/>
  <c r="D663" i="1"/>
  <c r="C663" i="1"/>
  <c r="AI662" i="1"/>
  <c r="AE662" i="1"/>
  <c r="X662" i="1"/>
  <c r="U662" i="1"/>
  <c r="S662" i="1"/>
  <c r="R662" i="1"/>
  <c r="P662" i="1"/>
  <c r="Q662" i="1" s="1"/>
  <c r="N662" i="1"/>
  <c r="K662" i="1"/>
  <c r="J662" i="1"/>
  <c r="I662" i="1"/>
  <c r="G662" i="1"/>
  <c r="F662" i="1"/>
  <c r="E662" i="1"/>
  <c r="D662" i="1"/>
  <c r="C662" i="1"/>
  <c r="AI661" i="1"/>
  <c r="AE661" i="1"/>
  <c r="X661" i="1"/>
  <c r="Z661" i="1" s="1"/>
  <c r="U661" i="1"/>
  <c r="S661" i="1"/>
  <c r="P661" i="1"/>
  <c r="R661" i="1" s="1"/>
  <c r="N661" i="1"/>
  <c r="K661" i="1"/>
  <c r="J661" i="1"/>
  <c r="I661" i="1"/>
  <c r="G661" i="1"/>
  <c r="F661" i="1"/>
  <c r="E661" i="1"/>
  <c r="D661" i="1"/>
  <c r="C661" i="1"/>
  <c r="AI660" i="1"/>
  <c r="AE660" i="1"/>
  <c r="X660" i="1"/>
  <c r="U660" i="1"/>
  <c r="S660" i="1"/>
  <c r="P660" i="1"/>
  <c r="R660" i="1" s="1"/>
  <c r="K660" i="1"/>
  <c r="J660" i="1"/>
  <c r="N660" i="1" s="1"/>
  <c r="I660" i="1"/>
  <c r="G660" i="1"/>
  <c r="F660" i="1"/>
  <c r="E660" i="1"/>
  <c r="D660" i="1"/>
  <c r="C660" i="1"/>
  <c r="AI659" i="1"/>
  <c r="AE659" i="1"/>
  <c r="X659" i="1"/>
  <c r="U659" i="1"/>
  <c r="S659" i="1"/>
  <c r="P659" i="1"/>
  <c r="K659" i="1"/>
  <c r="N659" i="1" s="1"/>
  <c r="J659" i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P658" i="1"/>
  <c r="Q658" i="1" s="1"/>
  <c r="K658" i="1"/>
  <c r="J658" i="1"/>
  <c r="I658" i="1"/>
  <c r="G658" i="1"/>
  <c r="R658" i="1" s="1"/>
  <c r="F658" i="1"/>
  <c r="E658" i="1"/>
  <c r="D658" i="1"/>
  <c r="C658" i="1"/>
  <c r="AI657" i="1"/>
  <c r="AE657" i="1"/>
  <c r="X657" i="1"/>
  <c r="U657" i="1"/>
  <c r="S657" i="1"/>
  <c r="P657" i="1"/>
  <c r="Q657" i="1" s="1"/>
  <c r="K657" i="1"/>
  <c r="J657" i="1"/>
  <c r="N657" i="1" s="1"/>
  <c r="I657" i="1"/>
  <c r="G657" i="1"/>
  <c r="R657" i="1" s="1"/>
  <c r="F657" i="1"/>
  <c r="E657" i="1"/>
  <c r="D657" i="1"/>
  <c r="C657" i="1"/>
  <c r="AI656" i="1"/>
  <c r="AE656" i="1"/>
  <c r="Z656" i="1" s="1"/>
  <c r="X656" i="1"/>
  <c r="U656" i="1"/>
  <c r="S656" i="1"/>
  <c r="P656" i="1"/>
  <c r="K656" i="1"/>
  <c r="J656" i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P655" i="1"/>
  <c r="K655" i="1"/>
  <c r="J655" i="1"/>
  <c r="N655" i="1" s="1"/>
  <c r="I655" i="1"/>
  <c r="G655" i="1"/>
  <c r="F655" i="1"/>
  <c r="E655" i="1"/>
  <c r="D655" i="1"/>
  <c r="C655" i="1"/>
  <c r="AI654" i="1"/>
  <c r="AE654" i="1"/>
  <c r="X654" i="1"/>
  <c r="Z654" i="1" s="1"/>
  <c r="U654" i="1"/>
  <c r="S654" i="1"/>
  <c r="P654" i="1"/>
  <c r="Q654" i="1" s="1"/>
  <c r="K654" i="1"/>
  <c r="N654" i="1" s="1"/>
  <c r="J654" i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P653" i="1"/>
  <c r="R653" i="1" s="1"/>
  <c r="K653" i="1"/>
  <c r="N653" i="1" s="1"/>
  <c r="J653" i="1"/>
  <c r="I653" i="1"/>
  <c r="G653" i="1"/>
  <c r="F653" i="1"/>
  <c r="E653" i="1"/>
  <c r="D653" i="1"/>
  <c r="C653" i="1"/>
  <c r="AI652" i="1"/>
  <c r="AE652" i="1"/>
  <c r="X652" i="1"/>
  <c r="Z652" i="1" s="1"/>
  <c r="U652" i="1"/>
  <c r="S652" i="1"/>
  <c r="P652" i="1"/>
  <c r="R652" i="1" s="1"/>
  <c r="K652" i="1"/>
  <c r="J652" i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P651" i="1"/>
  <c r="K651" i="1"/>
  <c r="J651" i="1"/>
  <c r="I651" i="1"/>
  <c r="G651" i="1"/>
  <c r="F651" i="1"/>
  <c r="E651" i="1"/>
  <c r="D651" i="1"/>
  <c r="C651" i="1"/>
  <c r="AI650" i="1"/>
  <c r="AE650" i="1"/>
  <c r="Z650" i="1"/>
  <c r="X650" i="1"/>
  <c r="U650" i="1"/>
  <c r="S650" i="1"/>
  <c r="P650" i="1"/>
  <c r="Q650" i="1" s="1"/>
  <c r="K650" i="1"/>
  <c r="N650" i="1" s="1"/>
  <c r="O650" i="1" s="1"/>
  <c r="J650" i="1"/>
  <c r="I650" i="1"/>
  <c r="G650" i="1"/>
  <c r="R650" i="1" s="1"/>
  <c r="F650" i="1"/>
  <c r="E650" i="1"/>
  <c r="D650" i="1"/>
  <c r="C650" i="1"/>
  <c r="AI649" i="1"/>
  <c r="AE649" i="1"/>
  <c r="X649" i="1"/>
  <c r="Z649" i="1" s="1"/>
  <c r="U649" i="1"/>
  <c r="S649" i="1"/>
  <c r="Q649" i="1"/>
  <c r="P649" i="1"/>
  <c r="K649" i="1"/>
  <c r="J649" i="1"/>
  <c r="N649" i="1" s="1"/>
  <c r="I649" i="1"/>
  <c r="G649" i="1"/>
  <c r="R649" i="1" s="1"/>
  <c r="F649" i="1"/>
  <c r="E649" i="1"/>
  <c r="D649" i="1"/>
  <c r="C649" i="1"/>
  <c r="AI648" i="1"/>
  <c r="AE648" i="1"/>
  <c r="Z648" i="1" s="1"/>
  <c r="X648" i="1"/>
  <c r="U648" i="1"/>
  <c r="S648" i="1"/>
  <c r="P648" i="1"/>
  <c r="K648" i="1"/>
  <c r="J648" i="1"/>
  <c r="N648" i="1" s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Q647" i="1"/>
  <c r="P647" i="1"/>
  <c r="R647" i="1" s="1"/>
  <c r="N647" i="1"/>
  <c r="K647" i="1"/>
  <c r="J647" i="1"/>
  <c r="I647" i="1"/>
  <c r="G647" i="1"/>
  <c r="F647" i="1"/>
  <c r="E647" i="1"/>
  <c r="D647" i="1"/>
  <c r="C647" i="1"/>
  <c r="AI646" i="1"/>
  <c r="AE646" i="1"/>
  <c r="Z646" i="1"/>
  <c r="X646" i="1"/>
  <c r="U646" i="1"/>
  <c r="S646" i="1"/>
  <c r="P646" i="1"/>
  <c r="R646" i="1" s="1"/>
  <c r="K646" i="1"/>
  <c r="J646" i="1"/>
  <c r="N646" i="1" s="1"/>
  <c r="I646" i="1"/>
  <c r="G646" i="1"/>
  <c r="F646" i="1"/>
  <c r="E646" i="1"/>
  <c r="D646" i="1"/>
  <c r="C646" i="1"/>
  <c r="AI645" i="1"/>
  <c r="AE645" i="1"/>
  <c r="X645" i="1"/>
  <c r="Z645" i="1" s="1"/>
  <c r="U645" i="1"/>
  <c r="S645" i="1"/>
  <c r="P645" i="1"/>
  <c r="K645" i="1"/>
  <c r="J645" i="1"/>
  <c r="N645" i="1" s="1"/>
  <c r="O645" i="1" s="1"/>
  <c r="I645" i="1"/>
  <c r="G645" i="1"/>
  <c r="F645" i="1"/>
  <c r="E645" i="1"/>
  <c r="D645" i="1"/>
  <c r="C645" i="1"/>
  <c r="AI644" i="1"/>
  <c r="AE644" i="1"/>
  <c r="X644" i="1"/>
  <c r="U644" i="1"/>
  <c r="S644" i="1"/>
  <c r="P644" i="1"/>
  <c r="R644" i="1" s="1"/>
  <c r="K644" i="1"/>
  <c r="J644" i="1"/>
  <c r="I644" i="1"/>
  <c r="G644" i="1"/>
  <c r="F644" i="1"/>
  <c r="E644" i="1"/>
  <c r="D644" i="1"/>
  <c r="C644" i="1"/>
  <c r="AI643" i="1"/>
  <c r="AE643" i="1"/>
  <c r="X643" i="1"/>
  <c r="Z643" i="1" s="1"/>
  <c r="U643" i="1"/>
  <c r="S643" i="1"/>
  <c r="P643" i="1"/>
  <c r="K643" i="1"/>
  <c r="J643" i="1"/>
  <c r="N643" i="1" s="1"/>
  <c r="I643" i="1"/>
  <c r="G643" i="1"/>
  <c r="F643" i="1"/>
  <c r="E643" i="1"/>
  <c r="D643" i="1"/>
  <c r="C643" i="1"/>
  <c r="AI642" i="1"/>
  <c r="AE642" i="1"/>
  <c r="X642" i="1"/>
  <c r="Z642" i="1" s="1"/>
  <c r="U642" i="1"/>
  <c r="S642" i="1"/>
  <c r="P642" i="1"/>
  <c r="Q642" i="1" s="1"/>
  <c r="K642" i="1"/>
  <c r="N642" i="1" s="1"/>
  <c r="O642" i="1" s="1"/>
  <c r="J642" i="1"/>
  <c r="I642" i="1"/>
  <c r="G642" i="1"/>
  <c r="F642" i="1"/>
  <c r="E642" i="1"/>
  <c r="D642" i="1"/>
  <c r="C642" i="1"/>
  <c r="AI641" i="1"/>
  <c r="AE641" i="1"/>
  <c r="Z641" i="1" s="1"/>
  <c r="X641" i="1"/>
  <c r="U641" i="1"/>
  <c r="S641" i="1"/>
  <c r="P641" i="1"/>
  <c r="R641" i="1" s="1"/>
  <c r="K641" i="1"/>
  <c r="J641" i="1"/>
  <c r="I641" i="1"/>
  <c r="G641" i="1"/>
  <c r="F641" i="1"/>
  <c r="E641" i="1"/>
  <c r="D641" i="1"/>
  <c r="C641" i="1"/>
  <c r="AI640" i="1"/>
  <c r="AE640" i="1"/>
  <c r="Z640" i="1" s="1"/>
  <c r="X640" i="1"/>
  <c r="U640" i="1"/>
  <c r="S640" i="1"/>
  <c r="P640" i="1"/>
  <c r="R640" i="1" s="1"/>
  <c r="AG640" i="1" s="1"/>
  <c r="K640" i="1"/>
  <c r="N640" i="1" s="1"/>
  <c r="O640" i="1" s="1"/>
  <c r="J640" i="1"/>
  <c r="I640" i="1"/>
  <c r="G640" i="1"/>
  <c r="F640" i="1"/>
  <c r="E640" i="1"/>
  <c r="D640" i="1"/>
  <c r="C640" i="1"/>
  <c r="AI639" i="1"/>
  <c r="AE639" i="1"/>
  <c r="X639" i="1"/>
  <c r="U639" i="1"/>
  <c r="S639" i="1"/>
  <c r="P639" i="1"/>
  <c r="R639" i="1" s="1"/>
  <c r="K639" i="1"/>
  <c r="J639" i="1"/>
  <c r="N639" i="1" s="1"/>
  <c r="I639" i="1"/>
  <c r="G639" i="1"/>
  <c r="F639" i="1"/>
  <c r="E639" i="1"/>
  <c r="D639" i="1"/>
  <c r="C639" i="1"/>
  <c r="AI638" i="1"/>
  <c r="AE638" i="1"/>
  <c r="X638" i="1"/>
  <c r="Z638" i="1" s="1"/>
  <c r="U638" i="1"/>
  <c r="S638" i="1"/>
  <c r="P638" i="1"/>
  <c r="R638" i="1" s="1"/>
  <c r="K638" i="1"/>
  <c r="N638" i="1" s="1"/>
  <c r="J638" i="1"/>
  <c r="I638" i="1"/>
  <c r="G638" i="1"/>
  <c r="F638" i="1"/>
  <c r="E638" i="1"/>
  <c r="D638" i="1"/>
  <c r="C638" i="1"/>
  <c r="AI637" i="1"/>
  <c r="AE637" i="1"/>
  <c r="X637" i="1"/>
  <c r="Z637" i="1" s="1"/>
  <c r="U637" i="1"/>
  <c r="S637" i="1"/>
  <c r="P637" i="1"/>
  <c r="N637" i="1"/>
  <c r="K637" i="1"/>
  <c r="J637" i="1"/>
  <c r="I637" i="1"/>
  <c r="G637" i="1"/>
  <c r="F637" i="1"/>
  <c r="E637" i="1"/>
  <c r="D637" i="1"/>
  <c r="C637" i="1"/>
  <c r="AI636" i="1"/>
  <c r="AE636" i="1"/>
  <c r="X636" i="1"/>
  <c r="Z636" i="1" s="1"/>
  <c r="U636" i="1"/>
  <c r="S636" i="1"/>
  <c r="P636" i="1"/>
  <c r="Q636" i="1" s="1"/>
  <c r="K636" i="1"/>
  <c r="J636" i="1"/>
  <c r="I636" i="1"/>
  <c r="G636" i="1"/>
  <c r="R636" i="1" s="1"/>
  <c r="F636" i="1"/>
  <c r="E636" i="1"/>
  <c r="D636" i="1"/>
  <c r="C636" i="1"/>
  <c r="AI635" i="1"/>
  <c r="AE635" i="1"/>
  <c r="X635" i="1"/>
  <c r="U635" i="1"/>
  <c r="S635" i="1"/>
  <c r="P635" i="1"/>
  <c r="R635" i="1" s="1"/>
  <c r="K635" i="1"/>
  <c r="J635" i="1"/>
  <c r="I635" i="1"/>
  <c r="G635" i="1"/>
  <c r="F635" i="1"/>
  <c r="E635" i="1"/>
  <c r="D635" i="1"/>
  <c r="C635" i="1"/>
  <c r="AI634" i="1"/>
  <c r="AE634" i="1"/>
  <c r="X634" i="1"/>
  <c r="U634" i="1"/>
  <c r="S634" i="1"/>
  <c r="P634" i="1"/>
  <c r="Q634" i="1" s="1"/>
  <c r="K634" i="1"/>
  <c r="J634" i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R633" i="1" s="1"/>
  <c r="K633" i="1"/>
  <c r="J633" i="1"/>
  <c r="N633" i="1" s="1"/>
  <c r="I633" i="1"/>
  <c r="G633" i="1"/>
  <c r="F633" i="1"/>
  <c r="E633" i="1"/>
  <c r="D633" i="1"/>
  <c r="C633" i="1"/>
  <c r="AI632" i="1"/>
  <c r="AE632" i="1"/>
  <c r="Z632" i="1" s="1"/>
  <c r="X632" i="1"/>
  <c r="U632" i="1"/>
  <c r="S632" i="1"/>
  <c r="P632" i="1"/>
  <c r="N632" i="1"/>
  <c r="O632" i="1" s="1"/>
  <c r="K632" i="1"/>
  <c r="J632" i="1"/>
  <c r="I632" i="1"/>
  <c r="G632" i="1"/>
  <c r="F632" i="1"/>
  <c r="E632" i="1"/>
  <c r="D632" i="1"/>
  <c r="C632" i="1"/>
  <c r="AI631" i="1"/>
  <c r="AE631" i="1"/>
  <c r="X631" i="1"/>
  <c r="U631" i="1"/>
  <c r="S631" i="1"/>
  <c r="P631" i="1"/>
  <c r="R631" i="1" s="1"/>
  <c r="K631" i="1"/>
  <c r="J631" i="1"/>
  <c r="N631" i="1" s="1"/>
  <c r="I631" i="1"/>
  <c r="G631" i="1"/>
  <c r="F631" i="1"/>
  <c r="E631" i="1"/>
  <c r="D631" i="1"/>
  <c r="C631" i="1"/>
  <c r="AI630" i="1"/>
  <c r="AE630" i="1"/>
  <c r="X630" i="1"/>
  <c r="U630" i="1"/>
  <c r="S630" i="1"/>
  <c r="P630" i="1"/>
  <c r="R630" i="1" s="1"/>
  <c r="K630" i="1"/>
  <c r="J630" i="1"/>
  <c r="I630" i="1"/>
  <c r="G630" i="1"/>
  <c r="F630" i="1"/>
  <c r="E630" i="1"/>
  <c r="D630" i="1"/>
  <c r="C630" i="1"/>
  <c r="AI629" i="1"/>
  <c r="AE629" i="1"/>
  <c r="Z629" i="1"/>
  <c r="X629" i="1"/>
  <c r="U629" i="1"/>
  <c r="S629" i="1"/>
  <c r="P629" i="1"/>
  <c r="K629" i="1"/>
  <c r="J629" i="1"/>
  <c r="N629" i="1" s="1"/>
  <c r="O629" i="1" s="1"/>
  <c r="I629" i="1"/>
  <c r="G629" i="1"/>
  <c r="F629" i="1"/>
  <c r="E629" i="1"/>
  <c r="D629" i="1"/>
  <c r="C629" i="1"/>
  <c r="AI628" i="1"/>
  <c r="AE628" i="1"/>
  <c r="X628" i="1"/>
  <c r="U628" i="1"/>
  <c r="S628" i="1"/>
  <c r="P628" i="1"/>
  <c r="R628" i="1" s="1"/>
  <c r="K628" i="1"/>
  <c r="J628" i="1"/>
  <c r="I628" i="1"/>
  <c r="G628" i="1"/>
  <c r="F628" i="1"/>
  <c r="E628" i="1"/>
  <c r="D628" i="1"/>
  <c r="C628" i="1"/>
  <c r="AI627" i="1"/>
  <c r="AE627" i="1"/>
  <c r="X627" i="1"/>
  <c r="Z627" i="1" s="1"/>
  <c r="U627" i="1"/>
  <c r="S627" i="1"/>
  <c r="P627" i="1"/>
  <c r="R627" i="1" s="1"/>
  <c r="K627" i="1"/>
  <c r="J627" i="1"/>
  <c r="N627" i="1" s="1"/>
  <c r="I627" i="1"/>
  <c r="G627" i="1"/>
  <c r="F627" i="1"/>
  <c r="E627" i="1"/>
  <c r="D627" i="1"/>
  <c r="C627" i="1"/>
  <c r="AI626" i="1"/>
  <c r="AE626" i="1"/>
  <c r="X626" i="1"/>
  <c r="Z626" i="1" s="1"/>
  <c r="U626" i="1"/>
  <c r="S626" i="1"/>
  <c r="Q626" i="1"/>
  <c r="P626" i="1"/>
  <c r="R626" i="1" s="1"/>
  <c r="K626" i="1"/>
  <c r="N626" i="1" s="1"/>
  <c r="J626" i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R625" i="1"/>
  <c r="P625" i="1"/>
  <c r="K625" i="1"/>
  <c r="J625" i="1"/>
  <c r="I625" i="1"/>
  <c r="G625" i="1"/>
  <c r="F625" i="1"/>
  <c r="E625" i="1"/>
  <c r="D625" i="1"/>
  <c r="C625" i="1"/>
  <c r="AI624" i="1"/>
  <c r="AE624" i="1"/>
  <c r="Z624" i="1" s="1"/>
  <c r="X624" i="1"/>
  <c r="U624" i="1"/>
  <c r="S624" i="1"/>
  <c r="P624" i="1"/>
  <c r="K624" i="1"/>
  <c r="J624" i="1"/>
  <c r="N624" i="1" s="1"/>
  <c r="I624" i="1"/>
  <c r="G624" i="1"/>
  <c r="O624" i="1" s="1"/>
  <c r="F624" i="1"/>
  <c r="E624" i="1"/>
  <c r="D624" i="1"/>
  <c r="C624" i="1"/>
  <c r="AI623" i="1"/>
  <c r="AE623" i="1"/>
  <c r="X623" i="1"/>
  <c r="U623" i="1"/>
  <c r="S623" i="1"/>
  <c r="P623" i="1"/>
  <c r="R623" i="1" s="1"/>
  <c r="K623" i="1"/>
  <c r="J623" i="1"/>
  <c r="I623" i="1"/>
  <c r="G623" i="1"/>
  <c r="F623" i="1"/>
  <c r="E623" i="1"/>
  <c r="D623" i="1"/>
  <c r="C623" i="1"/>
  <c r="AI622" i="1"/>
  <c r="AE622" i="1"/>
  <c r="X622" i="1"/>
  <c r="Z622" i="1" s="1"/>
  <c r="U622" i="1"/>
  <c r="S622" i="1"/>
  <c r="R622" i="1"/>
  <c r="P622" i="1"/>
  <c r="K622" i="1"/>
  <c r="J622" i="1"/>
  <c r="I622" i="1"/>
  <c r="G622" i="1"/>
  <c r="F622" i="1"/>
  <c r="E622" i="1"/>
  <c r="D622" i="1"/>
  <c r="C622" i="1"/>
  <c r="AI621" i="1"/>
  <c r="AE621" i="1"/>
  <c r="X621" i="1"/>
  <c r="U621" i="1"/>
  <c r="S621" i="1"/>
  <c r="P621" i="1"/>
  <c r="K621" i="1"/>
  <c r="N621" i="1" s="1"/>
  <c r="O621" i="1" s="1"/>
  <c r="J621" i="1"/>
  <c r="I621" i="1"/>
  <c r="G621" i="1"/>
  <c r="F621" i="1"/>
  <c r="E621" i="1"/>
  <c r="D621" i="1"/>
  <c r="C621" i="1"/>
  <c r="AI620" i="1"/>
  <c r="AE620" i="1"/>
  <c r="X620" i="1"/>
  <c r="Z620" i="1" s="1"/>
  <c r="U620" i="1"/>
  <c r="S620" i="1"/>
  <c r="P620" i="1"/>
  <c r="R620" i="1" s="1"/>
  <c r="K620" i="1"/>
  <c r="J620" i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P619" i="1"/>
  <c r="R619" i="1" s="1"/>
  <c r="K619" i="1"/>
  <c r="J619" i="1"/>
  <c r="N619" i="1" s="1"/>
  <c r="I619" i="1"/>
  <c r="G619" i="1"/>
  <c r="F619" i="1"/>
  <c r="E619" i="1"/>
  <c r="D619" i="1"/>
  <c r="C619" i="1"/>
  <c r="AI618" i="1"/>
  <c r="AE618" i="1"/>
  <c r="X618" i="1"/>
  <c r="U618" i="1"/>
  <c r="S618" i="1"/>
  <c r="P618" i="1"/>
  <c r="R618" i="1" s="1"/>
  <c r="K618" i="1"/>
  <c r="J618" i="1"/>
  <c r="I618" i="1"/>
  <c r="G618" i="1"/>
  <c r="Q618" i="1" s="1"/>
  <c r="F618" i="1"/>
  <c r="E618" i="1"/>
  <c r="D618" i="1"/>
  <c r="C618" i="1"/>
  <c r="AI617" i="1"/>
  <c r="AE617" i="1"/>
  <c r="X617" i="1"/>
  <c r="U617" i="1"/>
  <c r="S617" i="1"/>
  <c r="R617" i="1"/>
  <c r="P617" i="1"/>
  <c r="K617" i="1"/>
  <c r="J617" i="1"/>
  <c r="N617" i="1" s="1"/>
  <c r="I617" i="1"/>
  <c r="G617" i="1"/>
  <c r="F617" i="1"/>
  <c r="E617" i="1"/>
  <c r="D617" i="1"/>
  <c r="C617" i="1"/>
  <c r="AI616" i="1"/>
  <c r="AE616" i="1"/>
  <c r="X616" i="1"/>
  <c r="U616" i="1"/>
  <c r="S616" i="1"/>
  <c r="P616" i="1"/>
  <c r="R616" i="1" s="1"/>
  <c r="K616" i="1"/>
  <c r="J616" i="1"/>
  <c r="N616" i="1" s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P615" i="1"/>
  <c r="R615" i="1" s="1"/>
  <c r="K615" i="1"/>
  <c r="J615" i="1"/>
  <c r="N615" i="1" s="1"/>
  <c r="I615" i="1"/>
  <c r="G615" i="1"/>
  <c r="F615" i="1"/>
  <c r="E615" i="1"/>
  <c r="D615" i="1"/>
  <c r="C615" i="1"/>
  <c r="AI614" i="1"/>
  <c r="AE614" i="1"/>
  <c r="X614" i="1"/>
  <c r="U614" i="1"/>
  <c r="S614" i="1"/>
  <c r="P614" i="1"/>
  <c r="R614" i="1" s="1"/>
  <c r="K614" i="1"/>
  <c r="N614" i="1" s="1"/>
  <c r="J614" i="1"/>
  <c r="I614" i="1"/>
  <c r="G614" i="1"/>
  <c r="F614" i="1"/>
  <c r="E614" i="1"/>
  <c r="D614" i="1"/>
  <c r="C614" i="1"/>
  <c r="AI613" i="1"/>
  <c r="AE613" i="1"/>
  <c r="Z613" i="1"/>
  <c r="X613" i="1"/>
  <c r="U613" i="1"/>
  <c r="S613" i="1"/>
  <c r="P613" i="1"/>
  <c r="N613" i="1"/>
  <c r="O613" i="1" s="1"/>
  <c r="K613" i="1"/>
  <c r="J613" i="1"/>
  <c r="I613" i="1"/>
  <c r="G613" i="1"/>
  <c r="F613" i="1"/>
  <c r="E613" i="1"/>
  <c r="D613" i="1"/>
  <c r="C613" i="1"/>
  <c r="AI612" i="1"/>
  <c r="AE612" i="1"/>
  <c r="X612" i="1"/>
  <c r="U612" i="1"/>
  <c r="S612" i="1"/>
  <c r="P612" i="1"/>
  <c r="R612" i="1" s="1"/>
  <c r="K612" i="1"/>
  <c r="J612" i="1"/>
  <c r="I612" i="1"/>
  <c r="G612" i="1"/>
  <c r="F612" i="1"/>
  <c r="E612" i="1"/>
  <c r="D612" i="1"/>
  <c r="C612" i="1"/>
  <c r="AI611" i="1"/>
  <c r="AE611" i="1"/>
  <c r="X611" i="1"/>
  <c r="U611" i="1"/>
  <c r="S611" i="1"/>
  <c r="P611" i="1"/>
  <c r="R611" i="1" s="1"/>
  <c r="K611" i="1"/>
  <c r="J611" i="1"/>
  <c r="I611" i="1"/>
  <c r="G611" i="1"/>
  <c r="F611" i="1"/>
  <c r="E611" i="1"/>
  <c r="D611" i="1"/>
  <c r="C611" i="1"/>
  <c r="AI610" i="1"/>
  <c r="AE610" i="1"/>
  <c r="X610" i="1"/>
  <c r="Z610" i="1" s="1"/>
  <c r="U610" i="1"/>
  <c r="S610" i="1"/>
  <c r="P610" i="1"/>
  <c r="R610" i="1" s="1"/>
  <c r="K610" i="1"/>
  <c r="N610" i="1" s="1"/>
  <c r="J610" i="1"/>
  <c r="I610" i="1"/>
  <c r="G610" i="1"/>
  <c r="Q610" i="1" s="1"/>
  <c r="F610" i="1"/>
  <c r="E610" i="1"/>
  <c r="D610" i="1"/>
  <c r="C610" i="1"/>
  <c r="AI609" i="1"/>
  <c r="AE609" i="1"/>
  <c r="X609" i="1"/>
  <c r="Z609" i="1" s="1"/>
  <c r="U609" i="1"/>
  <c r="S609" i="1"/>
  <c r="R609" i="1"/>
  <c r="P609" i="1"/>
  <c r="K609" i="1"/>
  <c r="J609" i="1"/>
  <c r="I609" i="1"/>
  <c r="G609" i="1"/>
  <c r="F609" i="1"/>
  <c r="E609" i="1"/>
  <c r="D609" i="1"/>
  <c r="C609" i="1"/>
  <c r="AI608" i="1"/>
  <c r="AE608" i="1"/>
  <c r="Z608" i="1" s="1"/>
  <c r="X608" i="1"/>
  <c r="U608" i="1"/>
  <c r="S608" i="1"/>
  <c r="P608" i="1"/>
  <c r="K608" i="1"/>
  <c r="J608" i="1"/>
  <c r="N608" i="1" s="1"/>
  <c r="I608" i="1"/>
  <c r="G608" i="1"/>
  <c r="O608" i="1" s="1"/>
  <c r="F608" i="1"/>
  <c r="E608" i="1"/>
  <c r="D608" i="1"/>
  <c r="C608" i="1"/>
  <c r="AI607" i="1"/>
  <c r="AE607" i="1"/>
  <c r="Z607" i="1" s="1"/>
  <c r="X607" i="1"/>
  <c r="U607" i="1"/>
  <c r="S607" i="1"/>
  <c r="P607" i="1"/>
  <c r="R607" i="1" s="1"/>
  <c r="K607" i="1"/>
  <c r="J607" i="1"/>
  <c r="N607" i="1" s="1"/>
  <c r="I607" i="1"/>
  <c r="G607" i="1"/>
  <c r="F607" i="1"/>
  <c r="E607" i="1"/>
  <c r="D607" i="1"/>
  <c r="C607" i="1"/>
  <c r="AI606" i="1"/>
  <c r="AE606" i="1"/>
  <c r="X606" i="1"/>
  <c r="U606" i="1"/>
  <c r="S606" i="1"/>
  <c r="P606" i="1"/>
  <c r="R606" i="1" s="1"/>
  <c r="K606" i="1"/>
  <c r="J606" i="1"/>
  <c r="I606" i="1"/>
  <c r="G606" i="1"/>
  <c r="Q606" i="1" s="1"/>
  <c r="F606" i="1"/>
  <c r="E606" i="1"/>
  <c r="D606" i="1"/>
  <c r="C606" i="1"/>
  <c r="AI605" i="1"/>
  <c r="AE605" i="1"/>
  <c r="Z605" i="1" s="1"/>
  <c r="X605" i="1"/>
  <c r="U605" i="1"/>
  <c r="S605" i="1"/>
  <c r="P605" i="1"/>
  <c r="K605" i="1"/>
  <c r="J605" i="1"/>
  <c r="N605" i="1" s="1"/>
  <c r="O605" i="1" s="1"/>
  <c r="I605" i="1"/>
  <c r="G605" i="1"/>
  <c r="F605" i="1"/>
  <c r="E605" i="1"/>
  <c r="D605" i="1"/>
  <c r="C605" i="1"/>
  <c r="AI604" i="1"/>
  <c r="AE604" i="1"/>
  <c r="X604" i="1"/>
  <c r="U604" i="1"/>
  <c r="S604" i="1"/>
  <c r="P604" i="1"/>
  <c r="R604" i="1" s="1"/>
  <c r="K604" i="1"/>
  <c r="J604" i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P603" i="1"/>
  <c r="R603" i="1" s="1"/>
  <c r="K603" i="1"/>
  <c r="J603" i="1"/>
  <c r="I603" i="1"/>
  <c r="G603" i="1"/>
  <c r="F603" i="1"/>
  <c r="E603" i="1"/>
  <c r="D603" i="1"/>
  <c r="C603" i="1"/>
  <c r="AI602" i="1"/>
  <c r="AE602" i="1"/>
  <c r="X602" i="1"/>
  <c r="Z602" i="1" s="1"/>
  <c r="U602" i="1"/>
  <c r="S602" i="1"/>
  <c r="P602" i="1"/>
  <c r="R602" i="1" s="1"/>
  <c r="K602" i="1"/>
  <c r="N602" i="1" s="1"/>
  <c r="J602" i="1"/>
  <c r="I602" i="1"/>
  <c r="G602" i="1"/>
  <c r="F602" i="1"/>
  <c r="E602" i="1"/>
  <c r="D602" i="1"/>
  <c r="C602" i="1"/>
  <c r="AI601" i="1"/>
  <c r="AE601" i="1"/>
  <c r="Z601" i="1"/>
  <c r="X601" i="1"/>
  <c r="U601" i="1"/>
  <c r="S601" i="1"/>
  <c r="P601" i="1"/>
  <c r="K601" i="1"/>
  <c r="J601" i="1"/>
  <c r="I601" i="1"/>
  <c r="G601" i="1"/>
  <c r="F601" i="1"/>
  <c r="E601" i="1"/>
  <c r="D601" i="1"/>
  <c r="C601" i="1"/>
  <c r="AI600" i="1"/>
  <c r="AE600" i="1"/>
  <c r="X600" i="1"/>
  <c r="U600" i="1"/>
  <c r="S600" i="1"/>
  <c r="P600" i="1"/>
  <c r="R600" i="1" s="1"/>
  <c r="K600" i="1"/>
  <c r="J600" i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P599" i="1"/>
  <c r="N599" i="1"/>
  <c r="K599" i="1"/>
  <c r="J599" i="1"/>
  <c r="I599" i="1"/>
  <c r="G599" i="1"/>
  <c r="F599" i="1"/>
  <c r="E599" i="1"/>
  <c r="D599" i="1"/>
  <c r="C599" i="1"/>
  <c r="AI598" i="1"/>
  <c r="AE598" i="1"/>
  <c r="X598" i="1"/>
  <c r="Z598" i="1" s="1"/>
  <c r="U598" i="1"/>
  <c r="S598" i="1"/>
  <c r="P598" i="1"/>
  <c r="R598" i="1" s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U597" i="1"/>
  <c r="S597" i="1"/>
  <c r="P597" i="1"/>
  <c r="R597" i="1" s="1"/>
  <c r="K597" i="1"/>
  <c r="J597" i="1"/>
  <c r="I597" i="1"/>
  <c r="G597" i="1"/>
  <c r="F597" i="1"/>
  <c r="E597" i="1"/>
  <c r="D597" i="1"/>
  <c r="C597" i="1"/>
  <c r="AI596" i="1"/>
  <c r="AE596" i="1"/>
  <c r="Z596" i="1"/>
  <c r="X596" i="1"/>
  <c r="U596" i="1"/>
  <c r="S596" i="1"/>
  <c r="P596" i="1"/>
  <c r="K596" i="1"/>
  <c r="N596" i="1" s="1"/>
  <c r="J596" i="1"/>
  <c r="I596" i="1"/>
  <c r="G596" i="1"/>
  <c r="F596" i="1"/>
  <c r="E596" i="1"/>
  <c r="D596" i="1"/>
  <c r="C596" i="1"/>
  <c r="AI595" i="1"/>
  <c r="AE595" i="1"/>
  <c r="X595" i="1"/>
  <c r="Z595" i="1" s="1"/>
  <c r="U595" i="1"/>
  <c r="S595" i="1"/>
  <c r="R595" i="1"/>
  <c r="P595" i="1"/>
  <c r="K595" i="1"/>
  <c r="J595" i="1"/>
  <c r="N595" i="1" s="1"/>
  <c r="I595" i="1"/>
  <c r="G595" i="1"/>
  <c r="F595" i="1"/>
  <c r="E595" i="1"/>
  <c r="D595" i="1"/>
  <c r="C595" i="1"/>
  <c r="AI594" i="1"/>
  <c r="AE594" i="1"/>
  <c r="X594" i="1"/>
  <c r="U594" i="1"/>
  <c r="S594" i="1"/>
  <c r="P594" i="1"/>
  <c r="K594" i="1"/>
  <c r="J594" i="1"/>
  <c r="I594" i="1"/>
  <c r="G594" i="1"/>
  <c r="F594" i="1"/>
  <c r="E594" i="1"/>
  <c r="D594" i="1"/>
  <c r="C594" i="1"/>
  <c r="AI593" i="1"/>
  <c r="AE593" i="1"/>
  <c r="X593" i="1"/>
  <c r="Z593" i="1" s="1"/>
  <c r="U593" i="1"/>
  <c r="S593" i="1"/>
  <c r="Q593" i="1"/>
  <c r="P593" i="1"/>
  <c r="R593" i="1" s="1"/>
  <c r="K593" i="1"/>
  <c r="J593" i="1"/>
  <c r="N593" i="1" s="1"/>
  <c r="O593" i="1" s="1"/>
  <c r="I593" i="1"/>
  <c r="G593" i="1"/>
  <c r="F593" i="1"/>
  <c r="E593" i="1"/>
  <c r="D593" i="1"/>
  <c r="C593" i="1"/>
  <c r="AI592" i="1"/>
  <c r="AE592" i="1"/>
  <c r="X592" i="1"/>
  <c r="U592" i="1"/>
  <c r="S592" i="1"/>
  <c r="R592" i="1"/>
  <c r="P592" i="1"/>
  <c r="K592" i="1"/>
  <c r="N592" i="1" s="1"/>
  <c r="J592" i="1"/>
  <c r="I592" i="1"/>
  <c r="G592" i="1"/>
  <c r="F592" i="1"/>
  <c r="E592" i="1"/>
  <c r="D592" i="1"/>
  <c r="C592" i="1"/>
  <c r="AI591" i="1"/>
  <c r="AE591" i="1"/>
  <c r="X591" i="1"/>
  <c r="U591" i="1"/>
  <c r="S591" i="1"/>
  <c r="P591" i="1"/>
  <c r="R591" i="1" s="1"/>
  <c r="K591" i="1"/>
  <c r="N591" i="1" s="1"/>
  <c r="O591" i="1" s="1"/>
  <c r="J591" i="1"/>
  <c r="I591" i="1"/>
  <c r="G591" i="1"/>
  <c r="F591" i="1"/>
  <c r="E591" i="1"/>
  <c r="D591" i="1"/>
  <c r="C591" i="1"/>
  <c r="AI590" i="1"/>
  <c r="AE590" i="1"/>
  <c r="X590" i="1"/>
  <c r="Z590" i="1" s="1"/>
  <c r="U590" i="1"/>
  <c r="S590" i="1"/>
  <c r="P590" i="1"/>
  <c r="R590" i="1" s="1"/>
  <c r="K590" i="1"/>
  <c r="J590" i="1"/>
  <c r="I590" i="1"/>
  <c r="G590" i="1"/>
  <c r="F590" i="1"/>
  <c r="E590" i="1"/>
  <c r="D590" i="1"/>
  <c r="C590" i="1"/>
  <c r="AI589" i="1"/>
  <c r="AE589" i="1"/>
  <c r="X589" i="1"/>
  <c r="Z589" i="1" s="1"/>
  <c r="U589" i="1"/>
  <c r="S589" i="1"/>
  <c r="P589" i="1"/>
  <c r="K589" i="1"/>
  <c r="J589" i="1"/>
  <c r="I589" i="1"/>
  <c r="G589" i="1"/>
  <c r="F589" i="1"/>
  <c r="E589" i="1"/>
  <c r="D589" i="1"/>
  <c r="C589" i="1"/>
  <c r="AI588" i="1"/>
  <c r="AE588" i="1"/>
  <c r="Z588" i="1" s="1"/>
  <c r="X588" i="1"/>
  <c r="U588" i="1"/>
  <c r="S588" i="1"/>
  <c r="P588" i="1"/>
  <c r="K588" i="1"/>
  <c r="J588" i="1"/>
  <c r="I588" i="1"/>
  <c r="G588" i="1"/>
  <c r="F588" i="1"/>
  <c r="E588" i="1"/>
  <c r="D588" i="1"/>
  <c r="C588" i="1"/>
  <c r="AI587" i="1"/>
  <c r="AE587" i="1"/>
  <c r="X587" i="1"/>
  <c r="U587" i="1"/>
  <c r="S587" i="1"/>
  <c r="P587" i="1"/>
  <c r="R587" i="1" s="1"/>
  <c r="K587" i="1"/>
  <c r="J587" i="1"/>
  <c r="N587" i="1" s="1"/>
  <c r="I587" i="1"/>
  <c r="G587" i="1"/>
  <c r="F587" i="1"/>
  <c r="E587" i="1"/>
  <c r="D587" i="1"/>
  <c r="C587" i="1"/>
  <c r="AI586" i="1"/>
  <c r="AE586" i="1"/>
  <c r="Z586" i="1" s="1"/>
  <c r="X586" i="1"/>
  <c r="U586" i="1"/>
  <c r="S586" i="1"/>
  <c r="P586" i="1"/>
  <c r="K586" i="1"/>
  <c r="J586" i="1"/>
  <c r="N586" i="1" s="1"/>
  <c r="I586" i="1"/>
  <c r="G586" i="1"/>
  <c r="F586" i="1"/>
  <c r="E586" i="1"/>
  <c r="D586" i="1"/>
  <c r="C586" i="1"/>
  <c r="AI585" i="1"/>
  <c r="AE585" i="1"/>
  <c r="X585" i="1"/>
  <c r="U585" i="1"/>
  <c r="S585" i="1"/>
  <c r="P585" i="1"/>
  <c r="R585" i="1" s="1"/>
  <c r="K585" i="1"/>
  <c r="J585" i="1"/>
  <c r="I585" i="1"/>
  <c r="G585" i="1"/>
  <c r="F585" i="1"/>
  <c r="E585" i="1"/>
  <c r="D585" i="1"/>
  <c r="C585" i="1"/>
  <c r="AI584" i="1"/>
  <c r="AE584" i="1"/>
  <c r="Z584" i="1"/>
  <c r="X584" i="1"/>
  <c r="U584" i="1"/>
  <c r="S584" i="1"/>
  <c r="P584" i="1"/>
  <c r="Q584" i="1" s="1"/>
  <c r="K584" i="1"/>
  <c r="J584" i="1"/>
  <c r="N584" i="1" s="1"/>
  <c r="I584" i="1"/>
  <c r="G584" i="1"/>
  <c r="F584" i="1"/>
  <c r="E584" i="1"/>
  <c r="D584" i="1"/>
  <c r="C584" i="1"/>
  <c r="AI583" i="1"/>
  <c r="AE583" i="1"/>
  <c r="Z583" i="1" s="1"/>
  <c r="X583" i="1"/>
  <c r="U583" i="1"/>
  <c r="S583" i="1"/>
  <c r="P583" i="1"/>
  <c r="R583" i="1" s="1"/>
  <c r="K583" i="1"/>
  <c r="N583" i="1" s="1"/>
  <c r="J583" i="1"/>
  <c r="I583" i="1"/>
  <c r="G583" i="1"/>
  <c r="F583" i="1"/>
  <c r="E583" i="1"/>
  <c r="D583" i="1"/>
  <c r="C583" i="1"/>
  <c r="AI582" i="1"/>
  <c r="AE582" i="1"/>
  <c r="X582" i="1"/>
  <c r="Z582" i="1" s="1"/>
  <c r="U582" i="1"/>
  <c r="S582" i="1"/>
  <c r="R582" i="1"/>
  <c r="P582" i="1"/>
  <c r="K582" i="1"/>
  <c r="J582" i="1"/>
  <c r="N582" i="1" s="1"/>
  <c r="I582" i="1"/>
  <c r="G582" i="1"/>
  <c r="F582" i="1"/>
  <c r="E582" i="1"/>
  <c r="D582" i="1"/>
  <c r="C582" i="1"/>
  <c r="AI581" i="1"/>
  <c r="AE581" i="1"/>
  <c r="X581" i="1"/>
  <c r="U581" i="1"/>
  <c r="S581" i="1"/>
  <c r="P581" i="1"/>
  <c r="K581" i="1"/>
  <c r="J581" i="1"/>
  <c r="I581" i="1"/>
  <c r="G581" i="1"/>
  <c r="F581" i="1"/>
  <c r="E581" i="1"/>
  <c r="D581" i="1"/>
  <c r="C581" i="1"/>
  <c r="AI580" i="1"/>
  <c r="AE580" i="1"/>
  <c r="X580" i="1"/>
  <c r="Z580" i="1" s="1"/>
  <c r="U580" i="1"/>
  <c r="S580" i="1"/>
  <c r="R580" i="1"/>
  <c r="P580" i="1"/>
  <c r="Q580" i="1" s="1"/>
  <c r="K580" i="1"/>
  <c r="N580" i="1" s="1"/>
  <c r="O580" i="1" s="1"/>
  <c r="J580" i="1"/>
  <c r="I580" i="1"/>
  <c r="G580" i="1"/>
  <c r="F580" i="1"/>
  <c r="E580" i="1"/>
  <c r="D580" i="1"/>
  <c r="C580" i="1"/>
  <c r="AI579" i="1"/>
  <c r="AE579" i="1"/>
  <c r="X579" i="1"/>
  <c r="Z579" i="1" s="1"/>
  <c r="U579" i="1"/>
  <c r="S579" i="1"/>
  <c r="R579" i="1"/>
  <c r="P579" i="1"/>
  <c r="K579" i="1"/>
  <c r="J579" i="1"/>
  <c r="N579" i="1" s="1"/>
  <c r="I579" i="1"/>
  <c r="G579" i="1"/>
  <c r="F579" i="1"/>
  <c r="E579" i="1"/>
  <c r="D579" i="1"/>
  <c r="C579" i="1"/>
  <c r="AI578" i="1"/>
  <c r="AE578" i="1"/>
  <c r="Z578" i="1" s="1"/>
  <c r="X578" i="1"/>
  <c r="U578" i="1"/>
  <c r="S578" i="1"/>
  <c r="P578" i="1"/>
  <c r="K578" i="1"/>
  <c r="J578" i="1"/>
  <c r="N578" i="1" s="1"/>
  <c r="O578" i="1" s="1"/>
  <c r="I578" i="1"/>
  <c r="G578" i="1"/>
  <c r="F578" i="1"/>
  <c r="E578" i="1"/>
  <c r="D578" i="1"/>
  <c r="C578" i="1"/>
  <c r="AI577" i="1"/>
  <c r="AE577" i="1"/>
  <c r="X577" i="1"/>
  <c r="U577" i="1"/>
  <c r="S577" i="1"/>
  <c r="P577" i="1"/>
  <c r="R577" i="1" s="1"/>
  <c r="K577" i="1"/>
  <c r="J577" i="1"/>
  <c r="I577" i="1"/>
  <c r="G577" i="1"/>
  <c r="F577" i="1"/>
  <c r="E577" i="1"/>
  <c r="D577" i="1"/>
  <c r="C577" i="1"/>
  <c r="AI576" i="1"/>
  <c r="AE576" i="1"/>
  <c r="X576" i="1"/>
  <c r="U576" i="1"/>
  <c r="S576" i="1"/>
  <c r="P576" i="1"/>
  <c r="R576" i="1" s="1"/>
  <c r="N576" i="1"/>
  <c r="K576" i="1"/>
  <c r="J576" i="1"/>
  <c r="I576" i="1"/>
  <c r="G576" i="1"/>
  <c r="F576" i="1"/>
  <c r="E576" i="1"/>
  <c r="D576" i="1"/>
  <c r="C576" i="1"/>
  <c r="AI575" i="1"/>
  <c r="AE575" i="1"/>
  <c r="X575" i="1"/>
  <c r="Z575" i="1" s="1"/>
  <c r="U575" i="1"/>
  <c r="S575" i="1"/>
  <c r="P575" i="1"/>
  <c r="K575" i="1"/>
  <c r="N575" i="1" s="1"/>
  <c r="J575" i="1"/>
  <c r="I575" i="1"/>
  <c r="G575" i="1"/>
  <c r="F575" i="1"/>
  <c r="E575" i="1"/>
  <c r="D575" i="1"/>
  <c r="C575" i="1"/>
  <c r="AI574" i="1"/>
  <c r="AE574" i="1"/>
  <c r="X574" i="1"/>
  <c r="U574" i="1"/>
  <c r="S574" i="1"/>
  <c r="P574" i="1"/>
  <c r="R574" i="1" s="1"/>
  <c r="K574" i="1"/>
  <c r="J574" i="1"/>
  <c r="I574" i="1"/>
  <c r="G574" i="1"/>
  <c r="F574" i="1"/>
  <c r="E574" i="1"/>
  <c r="D574" i="1"/>
  <c r="C574" i="1"/>
  <c r="AI573" i="1"/>
  <c r="AE573" i="1"/>
  <c r="X573" i="1"/>
  <c r="U573" i="1"/>
  <c r="S573" i="1"/>
  <c r="P573" i="1"/>
  <c r="K573" i="1"/>
  <c r="N573" i="1" s="1"/>
  <c r="O573" i="1" s="1"/>
  <c r="J573" i="1"/>
  <c r="I573" i="1"/>
  <c r="G573" i="1"/>
  <c r="F573" i="1"/>
  <c r="E573" i="1"/>
  <c r="D573" i="1"/>
  <c r="C573" i="1"/>
  <c r="AI572" i="1"/>
  <c r="AE572" i="1"/>
  <c r="Z572" i="1" s="1"/>
  <c r="X572" i="1"/>
  <c r="U572" i="1"/>
  <c r="S572" i="1"/>
  <c r="R572" i="1"/>
  <c r="P572" i="1"/>
  <c r="Q572" i="1" s="1"/>
  <c r="K572" i="1"/>
  <c r="J572" i="1"/>
  <c r="N572" i="1" s="1"/>
  <c r="O572" i="1" s="1"/>
  <c r="I572" i="1"/>
  <c r="G572" i="1"/>
  <c r="F572" i="1"/>
  <c r="E572" i="1"/>
  <c r="D572" i="1"/>
  <c r="C572" i="1"/>
  <c r="AI571" i="1"/>
  <c r="AE571" i="1"/>
  <c r="X571" i="1"/>
  <c r="U571" i="1"/>
  <c r="S571" i="1"/>
  <c r="P571" i="1"/>
  <c r="R571" i="1" s="1"/>
  <c r="K571" i="1"/>
  <c r="J571" i="1"/>
  <c r="I571" i="1"/>
  <c r="G571" i="1"/>
  <c r="F571" i="1"/>
  <c r="E571" i="1"/>
  <c r="D571" i="1"/>
  <c r="C571" i="1"/>
  <c r="AI570" i="1"/>
  <c r="AE570" i="1"/>
  <c r="Z570" i="1" s="1"/>
  <c r="X570" i="1"/>
  <c r="U570" i="1"/>
  <c r="S570" i="1"/>
  <c r="Q570" i="1"/>
  <c r="P570" i="1"/>
  <c r="R570" i="1" s="1"/>
  <c r="K570" i="1"/>
  <c r="J570" i="1"/>
  <c r="N570" i="1" s="1"/>
  <c r="I570" i="1"/>
  <c r="G570" i="1"/>
  <c r="F570" i="1"/>
  <c r="E570" i="1"/>
  <c r="D570" i="1"/>
  <c r="C570" i="1"/>
  <c r="AI569" i="1"/>
  <c r="AE569" i="1"/>
  <c r="Z569" i="1" s="1"/>
  <c r="X569" i="1"/>
  <c r="U569" i="1"/>
  <c r="S569" i="1"/>
  <c r="Q569" i="1"/>
  <c r="P569" i="1"/>
  <c r="R569" i="1" s="1"/>
  <c r="N569" i="1"/>
  <c r="K569" i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R568" i="1" s="1"/>
  <c r="K568" i="1"/>
  <c r="N568" i="1" s="1"/>
  <c r="J568" i="1"/>
  <c r="I568" i="1"/>
  <c r="G568" i="1"/>
  <c r="F568" i="1"/>
  <c r="E568" i="1"/>
  <c r="D568" i="1"/>
  <c r="C568" i="1"/>
  <c r="AI567" i="1"/>
  <c r="AE567" i="1"/>
  <c r="X567" i="1"/>
  <c r="Z567" i="1" s="1"/>
  <c r="U567" i="1"/>
  <c r="S567" i="1"/>
  <c r="P567" i="1"/>
  <c r="N567" i="1"/>
  <c r="O567" i="1" s="1"/>
  <c r="K567" i="1"/>
  <c r="J567" i="1"/>
  <c r="I567" i="1"/>
  <c r="G567" i="1"/>
  <c r="F567" i="1"/>
  <c r="E567" i="1"/>
  <c r="D567" i="1"/>
  <c r="C567" i="1"/>
  <c r="AI566" i="1"/>
  <c r="AE566" i="1"/>
  <c r="X566" i="1"/>
  <c r="Z566" i="1" s="1"/>
  <c r="U566" i="1"/>
  <c r="S566" i="1"/>
  <c r="R566" i="1"/>
  <c r="P566" i="1"/>
  <c r="Q566" i="1" s="1"/>
  <c r="K566" i="1"/>
  <c r="J566" i="1"/>
  <c r="I566" i="1"/>
  <c r="G566" i="1"/>
  <c r="F566" i="1"/>
  <c r="E566" i="1"/>
  <c r="D566" i="1"/>
  <c r="C566" i="1"/>
  <c r="AI565" i="1"/>
  <c r="AE565" i="1"/>
  <c r="X565" i="1"/>
  <c r="U565" i="1"/>
  <c r="S565" i="1"/>
  <c r="P565" i="1"/>
  <c r="K565" i="1"/>
  <c r="J565" i="1"/>
  <c r="N565" i="1" s="1"/>
  <c r="I565" i="1"/>
  <c r="O565" i="1" s="1"/>
  <c r="G565" i="1"/>
  <c r="F565" i="1"/>
  <c r="E565" i="1"/>
  <c r="D565" i="1"/>
  <c r="C565" i="1"/>
  <c r="AI564" i="1"/>
  <c r="AE564" i="1"/>
  <c r="X564" i="1"/>
  <c r="U564" i="1"/>
  <c r="S564" i="1"/>
  <c r="R564" i="1"/>
  <c r="P564" i="1"/>
  <c r="Q564" i="1" s="1"/>
  <c r="K564" i="1"/>
  <c r="J564" i="1"/>
  <c r="N564" i="1" s="1"/>
  <c r="O564" i="1" s="1"/>
  <c r="I564" i="1"/>
  <c r="G564" i="1"/>
  <c r="F564" i="1"/>
  <c r="E564" i="1"/>
  <c r="D564" i="1"/>
  <c r="C564" i="1"/>
  <c r="AI563" i="1"/>
  <c r="AE563" i="1"/>
  <c r="X563" i="1"/>
  <c r="U563" i="1"/>
  <c r="S563" i="1"/>
  <c r="Q563" i="1"/>
  <c r="P563" i="1"/>
  <c r="K563" i="1"/>
  <c r="J563" i="1"/>
  <c r="N563" i="1" s="1"/>
  <c r="I563" i="1"/>
  <c r="G563" i="1"/>
  <c r="R563" i="1" s="1"/>
  <c r="F563" i="1"/>
  <c r="E563" i="1"/>
  <c r="D563" i="1"/>
  <c r="C563" i="1"/>
  <c r="AI562" i="1"/>
  <c r="AE562" i="1"/>
  <c r="X562" i="1"/>
  <c r="U562" i="1"/>
  <c r="S562" i="1"/>
  <c r="P562" i="1"/>
  <c r="R562" i="1" s="1"/>
  <c r="K562" i="1"/>
  <c r="J562" i="1"/>
  <c r="N562" i="1" s="1"/>
  <c r="I562" i="1"/>
  <c r="G562" i="1"/>
  <c r="F562" i="1"/>
  <c r="E562" i="1"/>
  <c r="D562" i="1"/>
  <c r="C562" i="1"/>
  <c r="AI561" i="1"/>
  <c r="AE561" i="1"/>
  <c r="X561" i="1"/>
  <c r="U561" i="1"/>
  <c r="S561" i="1"/>
  <c r="P561" i="1"/>
  <c r="R561" i="1" s="1"/>
  <c r="K561" i="1"/>
  <c r="J561" i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P560" i="1"/>
  <c r="R560" i="1" s="1"/>
  <c r="N560" i="1"/>
  <c r="K560" i="1"/>
  <c r="J560" i="1"/>
  <c r="I560" i="1"/>
  <c r="G560" i="1"/>
  <c r="F560" i="1"/>
  <c r="E560" i="1"/>
  <c r="D560" i="1"/>
  <c r="C560" i="1"/>
  <c r="AI559" i="1"/>
  <c r="AE559" i="1"/>
  <c r="X559" i="1"/>
  <c r="U559" i="1"/>
  <c r="S559" i="1"/>
  <c r="P559" i="1"/>
  <c r="R559" i="1" s="1"/>
  <c r="K559" i="1"/>
  <c r="J559" i="1"/>
  <c r="N559" i="1" s="1"/>
  <c r="I559" i="1"/>
  <c r="G559" i="1"/>
  <c r="F559" i="1"/>
  <c r="E559" i="1"/>
  <c r="D559" i="1"/>
  <c r="C559" i="1"/>
  <c r="AI558" i="1"/>
  <c r="AE558" i="1"/>
  <c r="X558" i="1"/>
  <c r="U558" i="1"/>
  <c r="S558" i="1"/>
  <c r="P558" i="1"/>
  <c r="R558" i="1" s="1"/>
  <c r="K558" i="1"/>
  <c r="J558" i="1"/>
  <c r="N558" i="1" s="1"/>
  <c r="I558" i="1"/>
  <c r="G558" i="1"/>
  <c r="F558" i="1"/>
  <c r="E558" i="1"/>
  <c r="D558" i="1"/>
  <c r="C558" i="1"/>
  <c r="AI557" i="1"/>
  <c r="AE557" i="1"/>
  <c r="X557" i="1"/>
  <c r="U557" i="1"/>
  <c r="S557" i="1"/>
  <c r="P557" i="1"/>
  <c r="K557" i="1"/>
  <c r="J557" i="1"/>
  <c r="N557" i="1" s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P556" i="1"/>
  <c r="K556" i="1"/>
  <c r="J556" i="1"/>
  <c r="I556" i="1"/>
  <c r="G556" i="1"/>
  <c r="F556" i="1"/>
  <c r="E556" i="1"/>
  <c r="D556" i="1"/>
  <c r="C556" i="1"/>
  <c r="AI555" i="1"/>
  <c r="AE555" i="1"/>
  <c r="X555" i="1"/>
  <c r="Z555" i="1" s="1"/>
  <c r="U555" i="1"/>
  <c r="S555" i="1"/>
  <c r="Q555" i="1"/>
  <c r="P555" i="1"/>
  <c r="K555" i="1"/>
  <c r="J555" i="1"/>
  <c r="N555" i="1" s="1"/>
  <c r="I555" i="1"/>
  <c r="G555" i="1"/>
  <c r="F555" i="1"/>
  <c r="E555" i="1"/>
  <c r="D555" i="1"/>
  <c r="C555" i="1"/>
  <c r="AI554" i="1"/>
  <c r="AE554" i="1"/>
  <c r="Z554" i="1" s="1"/>
  <c r="X554" i="1"/>
  <c r="U554" i="1"/>
  <c r="S554" i="1"/>
  <c r="R554" i="1"/>
  <c r="Q554" i="1"/>
  <c r="P554" i="1"/>
  <c r="K554" i="1"/>
  <c r="J554" i="1"/>
  <c r="I554" i="1"/>
  <c r="G554" i="1"/>
  <c r="F554" i="1"/>
  <c r="E554" i="1"/>
  <c r="D554" i="1"/>
  <c r="C554" i="1"/>
  <c r="AI553" i="1"/>
  <c r="AE553" i="1"/>
  <c r="X553" i="1"/>
  <c r="Z553" i="1" s="1"/>
  <c r="U553" i="1"/>
  <c r="S553" i="1"/>
  <c r="P553" i="1"/>
  <c r="R553" i="1" s="1"/>
  <c r="K553" i="1"/>
  <c r="J553" i="1"/>
  <c r="N553" i="1" s="1"/>
  <c r="I553" i="1"/>
  <c r="G553" i="1"/>
  <c r="Q553" i="1" s="1"/>
  <c r="F553" i="1"/>
  <c r="E553" i="1"/>
  <c r="D553" i="1"/>
  <c r="C553" i="1"/>
  <c r="AI552" i="1"/>
  <c r="AE552" i="1"/>
  <c r="X552" i="1"/>
  <c r="Z552" i="1" s="1"/>
  <c r="U552" i="1"/>
  <c r="S552" i="1"/>
  <c r="P552" i="1"/>
  <c r="R552" i="1" s="1"/>
  <c r="K552" i="1"/>
  <c r="J552" i="1"/>
  <c r="N552" i="1" s="1"/>
  <c r="I552" i="1"/>
  <c r="G552" i="1"/>
  <c r="F552" i="1"/>
  <c r="E552" i="1"/>
  <c r="D552" i="1"/>
  <c r="C552" i="1"/>
  <c r="AI551" i="1"/>
  <c r="AE551" i="1"/>
  <c r="X551" i="1"/>
  <c r="Z551" i="1" s="1"/>
  <c r="U551" i="1"/>
  <c r="S551" i="1"/>
  <c r="P551" i="1"/>
  <c r="K551" i="1"/>
  <c r="J551" i="1"/>
  <c r="I551" i="1"/>
  <c r="G551" i="1"/>
  <c r="F551" i="1"/>
  <c r="E551" i="1"/>
  <c r="D551" i="1"/>
  <c r="C551" i="1"/>
  <c r="AI550" i="1"/>
  <c r="AE550" i="1"/>
  <c r="X550" i="1"/>
  <c r="U550" i="1"/>
  <c r="S550" i="1"/>
  <c r="P550" i="1"/>
  <c r="R550" i="1" s="1"/>
  <c r="K550" i="1"/>
  <c r="N550" i="1" s="1"/>
  <c r="J550" i="1"/>
  <c r="I550" i="1"/>
  <c r="G550" i="1"/>
  <c r="F550" i="1"/>
  <c r="E550" i="1"/>
  <c r="D550" i="1"/>
  <c r="C550" i="1"/>
  <c r="AI549" i="1"/>
  <c r="AE549" i="1"/>
  <c r="X549" i="1"/>
  <c r="U549" i="1"/>
  <c r="S549" i="1"/>
  <c r="P549" i="1"/>
  <c r="K549" i="1"/>
  <c r="N549" i="1" s="1"/>
  <c r="J549" i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R548" i="1"/>
  <c r="P548" i="1"/>
  <c r="K548" i="1"/>
  <c r="J548" i="1"/>
  <c r="I548" i="1"/>
  <c r="G548" i="1"/>
  <c r="F548" i="1"/>
  <c r="E548" i="1"/>
  <c r="D548" i="1"/>
  <c r="C548" i="1"/>
  <c r="AI547" i="1"/>
  <c r="AE547" i="1"/>
  <c r="X547" i="1"/>
  <c r="U547" i="1"/>
  <c r="S547" i="1"/>
  <c r="Q547" i="1"/>
  <c r="P547" i="1"/>
  <c r="R547" i="1" s="1"/>
  <c r="K547" i="1"/>
  <c r="J547" i="1"/>
  <c r="N547" i="1" s="1"/>
  <c r="I547" i="1"/>
  <c r="G547" i="1"/>
  <c r="F547" i="1"/>
  <c r="E547" i="1"/>
  <c r="D547" i="1"/>
  <c r="C547" i="1"/>
  <c r="AI546" i="1"/>
  <c r="AE546" i="1"/>
  <c r="X546" i="1"/>
  <c r="U546" i="1"/>
  <c r="S546" i="1"/>
  <c r="P546" i="1"/>
  <c r="R546" i="1" s="1"/>
  <c r="N546" i="1"/>
  <c r="K546" i="1"/>
  <c r="J546" i="1"/>
  <c r="I546" i="1"/>
  <c r="G546" i="1"/>
  <c r="F546" i="1"/>
  <c r="E546" i="1"/>
  <c r="D546" i="1"/>
  <c r="C546" i="1"/>
  <c r="AI545" i="1"/>
  <c r="AE545" i="1"/>
  <c r="X545" i="1"/>
  <c r="Z545" i="1" s="1"/>
  <c r="U545" i="1"/>
  <c r="S545" i="1"/>
  <c r="Q545" i="1"/>
  <c r="P545" i="1"/>
  <c r="R545" i="1" s="1"/>
  <c r="K545" i="1"/>
  <c r="N545" i="1" s="1"/>
  <c r="J545" i="1"/>
  <c r="I545" i="1"/>
  <c r="G545" i="1"/>
  <c r="F545" i="1"/>
  <c r="E545" i="1"/>
  <c r="D545" i="1"/>
  <c r="C545" i="1"/>
  <c r="AI544" i="1"/>
  <c r="AE544" i="1"/>
  <c r="X544" i="1"/>
  <c r="U544" i="1"/>
  <c r="S544" i="1"/>
  <c r="P544" i="1"/>
  <c r="K544" i="1"/>
  <c r="J544" i="1"/>
  <c r="I544" i="1"/>
  <c r="G544" i="1"/>
  <c r="F544" i="1"/>
  <c r="E544" i="1"/>
  <c r="D544" i="1"/>
  <c r="C544" i="1"/>
  <c r="AI543" i="1"/>
  <c r="AE543" i="1"/>
  <c r="X543" i="1"/>
  <c r="Z543" i="1" s="1"/>
  <c r="U543" i="1"/>
  <c r="S543" i="1"/>
  <c r="P543" i="1"/>
  <c r="R543" i="1" s="1"/>
  <c r="K543" i="1"/>
  <c r="N543" i="1" s="1"/>
  <c r="J543" i="1"/>
  <c r="I543" i="1"/>
  <c r="G543" i="1"/>
  <c r="Q543" i="1" s="1"/>
  <c r="F543" i="1"/>
  <c r="E543" i="1"/>
  <c r="D543" i="1"/>
  <c r="C543" i="1"/>
  <c r="AI542" i="1"/>
  <c r="AE542" i="1"/>
  <c r="Z542" i="1"/>
  <c r="X542" i="1"/>
  <c r="U542" i="1"/>
  <c r="S542" i="1"/>
  <c r="P542" i="1"/>
  <c r="K542" i="1"/>
  <c r="J542" i="1"/>
  <c r="N542" i="1" s="1"/>
  <c r="I542" i="1"/>
  <c r="G542" i="1"/>
  <c r="F542" i="1"/>
  <c r="E542" i="1"/>
  <c r="D542" i="1"/>
  <c r="C542" i="1"/>
  <c r="AI541" i="1"/>
  <c r="AE541" i="1"/>
  <c r="X541" i="1"/>
  <c r="U541" i="1"/>
  <c r="S541" i="1"/>
  <c r="P541" i="1"/>
  <c r="R541" i="1" s="1"/>
  <c r="K541" i="1"/>
  <c r="J541" i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R540" i="1"/>
  <c r="P540" i="1"/>
  <c r="Q540" i="1" s="1"/>
  <c r="K540" i="1"/>
  <c r="J540" i="1"/>
  <c r="N540" i="1" s="1"/>
  <c r="I540" i="1"/>
  <c r="G540" i="1"/>
  <c r="F540" i="1"/>
  <c r="E540" i="1"/>
  <c r="D540" i="1"/>
  <c r="C540" i="1"/>
  <c r="AI539" i="1"/>
  <c r="AE539" i="1"/>
  <c r="X539" i="1"/>
  <c r="U539" i="1"/>
  <c r="S539" i="1"/>
  <c r="Q539" i="1"/>
  <c r="P539" i="1"/>
  <c r="R539" i="1" s="1"/>
  <c r="K539" i="1"/>
  <c r="J539" i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R538" i="1"/>
  <c r="P538" i="1"/>
  <c r="N538" i="1"/>
  <c r="K538" i="1"/>
  <c r="J538" i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P537" i="1"/>
  <c r="R537" i="1" s="1"/>
  <c r="K537" i="1"/>
  <c r="J537" i="1"/>
  <c r="N537" i="1" s="1"/>
  <c r="I537" i="1"/>
  <c r="G537" i="1"/>
  <c r="Q537" i="1" s="1"/>
  <c r="F537" i="1"/>
  <c r="E537" i="1"/>
  <c r="D537" i="1"/>
  <c r="C537" i="1"/>
  <c r="AI536" i="1"/>
  <c r="AE536" i="1"/>
  <c r="X536" i="1"/>
  <c r="Z536" i="1" s="1"/>
  <c r="U536" i="1"/>
  <c r="S536" i="1"/>
  <c r="R536" i="1"/>
  <c r="P536" i="1"/>
  <c r="K536" i="1"/>
  <c r="J536" i="1"/>
  <c r="N536" i="1" s="1"/>
  <c r="I536" i="1"/>
  <c r="G536" i="1"/>
  <c r="Q536" i="1" s="1"/>
  <c r="F536" i="1"/>
  <c r="E536" i="1"/>
  <c r="D536" i="1"/>
  <c r="C536" i="1"/>
  <c r="AI535" i="1"/>
  <c r="AE535" i="1"/>
  <c r="X535" i="1"/>
  <c r="Z535" i="1" s="1"/>
  <c r="U535" i="1"/>
  <c r="S535" i="1"/>
  <c r="P535" i="1"/>
  <c r="R535" i="1" s="1"/>
  <c r="K535" i="1"/>
  <c r="J535" i="1"/>
  <c r="N535" i="1" s="1"/>
  <c r="I535" i="1"/>
  <c r="G535" i="1"/>
  <c r="Q535" i="1" s="1"/>
  <c r="F535" i="1"/>
  <c r="E535" i="1"/>
  <c r="D535" i="1"/>
  <c r="C535" i="1"/>
  <c r="AI534" i="1"/>
  <c r="AE534" i="1"/>
  <c r="Z534" i="1"/>
  <c r="X534" i="1"/>
  <c r="U534" i="1"/>
  <c r="S534" i="1"/>
  <c r="P534" i="1"/>
  <c r="R534" i="1" s="1"/>
  <c r="K534" i="1"/>
  <c r="J534" i="1"/>
  <c r="N534" i="1" s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R533" i="1"/>
  <c r="P533" i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U532" i="1"/>
  <c r="S532" i="1"/>
  <c r="R532" i="1"/>
  <c r="Q532" i="1"/>
  <c r="P532" i="1"/>
  <c r="K532" i="1"/>
  <c r="J532" i="1"/>
  <c r="N532" i="1" s="1"/>
  <c r="I532" i="1"/>
  <c r="G532" i="1"/>
  <c r="F532" i="1"/>
  <c r="E532" i="1"/>
  <c r="D532" i="1"/>
  <c r="C532" i="1"/>
  <c r="AI531" i="1"/>
  <c r="AE531" i="1"/>
  <c r="Z531" i="1" s="1"/>
  <c r="X531" i="1"/>
  <c r="U531" i="1"/>
  <c r="S531" i="1"/>
  <c r="R531" i="1"/>
  <c r="Q531" i="1"/>
  <c r="P531" i="1"/>
  <c r="K531" i="1"/>
  <c r="J531" i="1"/>
  <c r="I531" i="1"/>
  <c r="G531" i="1"/>
  <c r="F531" i="1"/>
  <c r="E531" i="1"/>
  <c r="D531" i="1"/>
  <c r="C531" i="1"/>
  <c r="AI530" i="1"/>
  <c r="AE530" i="1"/>
  <c r="Z530" i="1"/>
  <c r="X530" i="1"/>
  <c r="U530" i="1"/>
  <c r="S530" i="1"/>
  <c r="P530" i="1"/>
  <c r="R530" i="1" s="1"/>
  <c r="K530" i="1"/>
  <c r="J530" i="1"/>
  <c r="I530" i="1"/>
  <c r="G530" i="1"/>
  <c r="F530" i="1"/>
  <c r="E530" i="1"/>
  <c r="D530" i="1"/>
  <c r="C530" i="1"/>
  <c r="AI529" i="1"/>
  <c r="AE529" i="1"/>
  <c r="Z529" i="1"/>
  <c r="X529" i="1"/>
  <c r="U529" i="1"/>
  <c r="S529" i="1"/>
  <c r="P529" i="1"/>
  <c r="R529" i="1" s="1"/>
  <c r="K529" i="1"/>
  <c r="J529" i="1"/>
  <c r="N529" i="1" s="1"/>
  <c r="I529" i="1"/>
  <c r="G529" i="1"/>
  <c r="O529" i="1" s="1"/>
  <c r="F529" i="1"/>
  <c r="E529" i="1"/>
  <c r="D529" i="1"/>
  <c r="C529" i="1"/>
  <c r="AI528" i="1"/>
  <c r="AE528" i="1"/>
  <c r="X528" i="1"/>
  <c r="Z528" i="1" s="1"/>
  <c r="U528" i="1"/>
  <c r="S528" i="1"/>
  <c r="P528" i="1"/>
  <c r="R528" i="1" s="1"/>
  <c r="K528" i="1"/>
  <c r="J528" i="1"/>
  <c r="I528" i="1"/>
  <c r="G528" i="1"/>
  <c r="F528" i="1"/>
  <c r="E528" i="1"/>
  <c r="D528" i="1"/>
  <c r="C528" i="1"/>
  <c r="AI527" i="1"/>
  <c r="AE527" i="1"/>
  <c r="X527" i="1"/>
  <c r="U527" i="1"/>
  <c r="S527" i="1"/>
  <c r="P527" i="1"/>
  <c r="K527" i="1"/>
  <c r="N527" i="1" s="1"/>
  <c r="J527" i="1"/>
  <c r="I527" i="1"/>
  <c r="G527" i="1"/>
  <c r="F527" i="1"/>
  <c r="E527" i="1"/>
  <c r="D527" i="1"/>
  <c r="C527" i="1"/>
  <c r="AI526" i="1"/>
  <c r="AE526" i="1"/>
  <c r="X526" i="1"/>
  <c r="Z526" i="1" s="1"/>
  <c r="U526" i="1"/>
  <c r="S526" i="1"/>
  <c r="P526" i="1"/>
  <c r="K526" i="1"/>
  <c r="J526" i="1"/>
  <c r="I526" i="1"/>
  <c r="G526" i="1"/>
  <c r="F526" i="1"/>
  <c r="E526" i="1"/>
  <c r="D526" i="1"/>
  <c r="C526" i="1"/>
  <c r="AI525" i="1"/>
  <c r="AE525" i="1"/>
  <c r="X525" i="1"/>
  <c r="Z525" i="1" s="1"/>
  <c r="U525" i="1"/>
  <c r="S525" i="1"/>
  <c r="R525" i="1"/>
  <c r="P525" i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U524" i="1"/>
  <c r="S524" i="1"/>
  <c r="P524" i="1"/>
  <c r="R524" i="1" s="1"/>
  <c r="K524" i="1"/>
  <c r="J524" i="1"/>
  <c r="I524" i="1"/>
  <c r="G524" i="1"/>
  <c r="Q524" i="1" s="1"/>
  <c r="F524" i="1"/>
  <c r="E524" i="1"/>
  <c r="D524" i="1"/>
  <c r="C524" i="1"/>
  <c r="AI523" i="1"/>
  <c r="AE523" i="1"/>
  <c r="Z523" i="1" s="1"/>
  <c r="X523" i="1"/>
  <c r="U523" i="1"/>
  <c r="S523" i="1"/>
  <c r="Q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Z522" i="1" s="1"/>
  <c r="X522" i="1"/>
  <c r="U522" i="1"/>
  <c r="S522" i="1"/>
  <c r="P522" i="1"/>
  <c r="K522" i="1"/>
  <c r="J522" i="1"/>
  <c r="N522" i="1" s="1"/>
  <c r="I522" i="1"/>
  <c r="G522" i="1"/>
  <c r="F522" i="1"/>
  <c r="E522" i="1"/>
  <c r="D522" i="1"/>
  <c r="C522" i="1"/>
  <c r="AI521" i="1"/>
  <c r="AE521" i="1"/>
  <c r="Z521" i="1" s="1"/>
  <c r="X521" i="1"/>
  <c r="U521" i="1"/>
  <c r="S521" i="1"/>
  <c r="P521" i="1"/>
  <c r="R521" i="1" s="1"/>
  <c r="K521" i="1"/>
  <c r="J521" i="1"/>
  <c r="N521" i="1" s="1"/>
  <c r="AG521" i="1" s="1"/>
  <c r="I521" i="1"/>
  <c r="G521" i="1"/>
  <c r="F521" i="1"/>
  <c r="E521" i="1"/>
  <c r="D521" i="1"/>
  <c r="C521" i="1"/>
  <c r="AI520" i="1"/>
  <c r="AE520" i="1"/>
  <c r="Z520" i="1" s="1"/>
  <c r="X520" i="1"/>
  <c r="U520" i="1"/>
  <c r="S520" i="1"/>
  <c r="P520" i="1"/>
  <c r="R520" i="1" s="1"/>
  <c r="K520" i="1"/>
  <c r="N520" i="1" s="1"/>
  <c r="J520" i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P519" i="1"/>
  <c r="K519" i="1"/>
  <c r="N519" i="1" s="1"/>
  <c r="J519" i="1"/>
  <c r="I519" i="1"/>
  <c r="G519" i="1"/>
  <c r="F519" i="1"/>
  <c r="E519" i="1"/>
  <c r="D519" i="1"/>
  <c r="C519" i="1"/>
  <c r="AI518" i="1"/>
  <c r="AE518" i="1"/>
  <c r="X518" i="1"/>
  <c r="Z518" i="1" s="1"/>
  <c r="U518" i="1"/>
  <c r="S518" i="1"/>
  <c r="P518" i="1"/>
  <c r="K518" i="1"/>
  <c r="J518" i="1"/>
  <c r="N518" i="1" s="1"/>
  <c r="I518" i="1"/>
  <c r="G518" i="1"/>
  <c r="F518" i="1"/>
  <c r="E518" i="1"/>
  <c r="D518" i="1"/>
  <c r="C518" i="1"/>
  <c r="AI517" i="1"/>
  <c r="AE517" i="1"/>
  <c r="X517" i="1"/>
  <c r="Z517" i="1" s="1"/>
  <c r="U517" i="1"/>
  <c r="S517" i="1"/>
  <c r="P517" i="1"/>
  <c r="R517" i="1" s="1"/>
  <c r="K517" i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P516" i="1"/>
  <c r="K516" i="1"/>
  <c r="J516" i="1"/>
  <c r="I516" i="1"/>
  <c r="G516" i="1"/>
  <c r="F516" i="1"/>
  <c r="E516" i="1"/>
  <c r="D516" i="1"/>
  <c r="C516" i="1"/>
  <c r="AI515" i="1"/>
  <c r="AE515" i="1"/>
  <c r="X515" i="1"/>
  <c r="U515" i="1"/>
  <c r="S515" i="1"/>
  <c r="P515" i="1"/>
  <c r="K515" i="1"/>
  <c r="J515" i="1"/>
  <c r="I515" i="1"/>
  <c r="G515" i="1"/>
  <c r="F515" i="1"/>
  <c r="E515" i="1"/>
  <c r="D515" i="1"/>
  <c r="C515" i="1"/>
  <c r="AI514" i="1"/>
  <c r="AE514" i="1"/>
  <c r="X514" i="1"/>
  <c r="Z514" i="1" s="1"/>
  <c r="U514" i="1"/>
  <c r="S514" i="1"/>
  <c r="Q514" i="1"/>
  <c r="P514" i="1"/>
  <c r="R514" i="1" s="1"/>
  <c r="K514" i="1"/>
  <c r="J514" i="1"/>
  <c r="I514" i="1"/>
  <c r="G514" i="1"/>
  <c r="F514" i="1"/>
  <c r="E514" i="1"/>
  <c r="D514" i="1"/>
  <c r="C514" i="1"/>
  <c r="AI513" i="1"/>
  <c r="AE513" i="1"/>
  <c r="Z513" i="1"/>
  <c r="X513" i="1"/>
  <c r="U513" i="1"/>
  <c r="S513" i="1"/>
  <c r="P513" i="1"/>
  <c r="R513" i="1" s="1"/>
  <c r="K513" i="1"/>
  <c r="N513" i="1" s="1"/>
  <c r="AG513" i="1" s="1"/>
  <c r="J513" i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P512" i="1"/>
  <c r="R512" i="1" s="1"/>
  <c r="K512" i="1"/>
  <c r="J512" i="1"/>
  <c r="I512" i="1"/>
  <c r="G512" i="1"/>
  <c r="F512" i="1"/>
  <c r="E512" i="1"/>
  <c r="D512" i="1"/>
  <c r="C512" i="1"/>
  <c r="AI511" i="1"/>
  <c r="AE511" i="1"/>
  <c r="X511" i="1"/>
  <c r="U511" i="1"/>
  <c r="S511" i="1"/>
  <c r="P511" i="1"/>
  <c r="K511" i="1"/>
  <c r="J511" i="1"/>
  <c r="I511" i="1"/>
  <c r="G511" i="1"/>
  <c r="F511" i="1"/>
  <c r="E511" i="1"/>
  <c r="D511" i="1"/>
  <c r="C511" i="1"/>
  <c r="AI510" i="1"/>
  <c r="AE510" i="1"/>
  <c r="X510" i="1"/>
  <c r="U510" i="1"/>
  <c r="S510" i="1"/>
  <c r="P510" i="1"/>
  <c r="K510" i="1"/>
  <c r="J510" i="1"/>
  <c r="I510" i="1"/>
  <c r="G510" i="1"/>
  <c r="F510" i="1"/>
  <c r="E510" i="1"/>
  <c r="D510" i="1"/>
  <c r="C510" i="1"/>
  <c r="AI509" i="1"/>
  <c r="AE509" i="1"/>
  <c r="X509" i="1"/>
  <c r="Z509" i="1" s="1"/>
  <c r="U509" i="1"/>
  <c r="S509" i="1"/>
  <c r="R509" i="1"/>
  <c r="P509" i="1"/>
  <c r="K509" i="1"/>
  <c r="J509" i="1"/>
  <c r="N509" i="1" s="1"/>
  <c r="I509" i="1"/>
  <c r="G509" i="1"/>
  <c r="F509" i="1"/>
  <c r="E509" i="1"/>
  <c r="D509" i="1"/>
  <c r="C509" i="1"/>
  <c r="AI508" i="1"/>
  <c r="AE508" i="1"/>
  <c r="X508" i="1"/>
  <c r="U508" i="1"/>
  <c r="S508" i="1"/>
  <c r="R508" i="1"/>
  <c r="Q508" i="1"/>
  <c r="P508" i="1"/>
  <c r="K508" i="1"/>
  <c r="J508" i="1"/>
  <c r="I508" i="1"/>
  <c r="G508" i="1"/>
  <c r="F508" i="1"/>
  <c r="E508" i="1"/>
  <c r="D508" i="1"/>
  <c r="C508" i="1"/>
  <c r="AI507" i="1"/>
  <c r="AE507" i="1"/>
  <c r="Z507" i="1" s="1"/>
  <c r="X507" i="1"/>
  <c r="U507" i="1"/>
  <c r="S507" i="1"/>
  <c r="R507" i="1"/>
  <c r="Q507" i="1"/>
  <c r="P507" i="1"/>
  <c r="K507" i="1"/>
  <c r="J507" i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P506" i="1"/>
  <c r="R506" i="1" s="1"/>
  <c r="K506" i="1"/>
  <c r="J506" i="1"/>
  <c r="I506" i="1"/>
  <c r="G506" i="1"/>
  <c r="F506" i="1"/>
  <c r="E506" i="1"/>
  <c r="D506" i="1"/>
  <c r="C506" i="1"/>
  <c r="AI505" i="1"/>
  <c r="AE505" i="1"/>
  <c r="Z505" i="1"/>
  <c r="X505" i="1"/>
  <c r="U505" i="1"/>
  <c r="S505" i="1"/>
  <c r="P505" i="1"/>
  <c r="R505" i="1" s="1"/>
  <c r="N505" i="1"/>
  <c r="K505" i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P504" i="1"/>
  <c r="K504" i="1"/>
  <c r="J504" i="1"/>
  <c r="I504" i="1"/>
  <c r="G504" i="1"/>
  <c r="F504" i="1"/>
  <c r="E504" i="1"/>
  <c r="D504" i="1"/>
  <c r="C504" i="1"/>
  <c r="AI503" i="1"/>
  <c r="AE503" i="1"/>
  <c r="X503" i="1"/>
  <c r="U503" i="1"/>
  <c r="S503" i="1"/>
  <c r="P503" i="1"/>
  <c r="Q503" i="1" s="1"/>
  <c r="K503" i="1"/>
  <c r="J503" i="1"/>
  <c r="I503" i="1"/>
  <c r="G503" i="1"/>
  <c r="F503" i="1"/>
  <c r="E503" i="1"/>
  <c r="D503" i="1"/>
  <c r="C503" i="1"/>
  <c r="AI502" i="1"/>
  <c r="AE502" i="1"/>
  <c r="X502" i="1"/>
  <c r="U502" i="1"/>
  <c r="S502" i="1"/>
  <c r="P502" i="1"/>
  <c r="K502" i="1"/>
  <c r="J502" i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P501" i="1"/>
  <c r="K501" i="1"/>
  <c r="J501" i="1"/>
  <c r="I501" i="1"/>
  <c r="G501" i="1"/>
  <c r="F501" i="1"/>
  <c r="E501" i="1"/>
  <c r="D501" i="1"/>
  <c r="C501" i="1"/>
  <c r="AI500" i="1"/>
  <c r="AE500" i="1"/>
  <c r="X500" i="1"/>
  <c r="U500" i="1"/>
  <c r="S500" i="1"/>
  <c r="R500" i="1"/>
  <c r="P500" i="1"/>
  <c r="K500" i="1"/>
  <c r="J500" i="1"/>
  <c r="I500" i="1"/>
  <c r="G500" i="1"/>
  <c r="Q500" i="1" s="1"/>
  <c r="F500" i="1"/>
  <c r="E500" i="1"/>
  <c r="D500" i="1"/>
  <c r="C500" i="1"/>
  <c r="AI499" i="1"/>
  <c r="AE499" i="1"/>
  <c r="X499" i="1"/>
  <c r="Z499" i="1" s="1"/>
  <c r="U499" i="1"/>
  <c r="S499" i="1"/>
  <c r="P499" i="1"/>
  <c r="K499" i="1"/>
  <c r="J499" i="1"/>
  <c r="N499" i="1" s="1"/>
  <c r="O499" i="1" s="1"/>
  <c r="I499" i="1"/>
  <c r="G499" i="1"/>
  <c r="F499" i="1"/>
  <c r="E499" i="1"/>
  <c r="D499" i="1"/>
  <c r="C499" i="1"/>
  <c r="AI498" i="1"/>
  <c r="AE498" i="1"/>
  <c r="Z498" i="1" s="1"/>
  <c r="X498" i="1"/>
  <c r="U498" i="1"/>
  <c r="S498" i="1"/>
  <c r="P498" i="1"/>
  <c r="K498" i="1"/>
  <c r="J498" i="1"/>
  <c r="I498" i="1"/>
  <c r="G498" i="1"/>
  <c r="F498" i="1"/>
  <c r="E498" i="1"/>
  <c r="D498" i="1"/>
  <c r="C498" i="1"/>
  <c r="AI497" i="1"/>
  <c r="AE497" i="1"/>
  <c r="Z497" i="1"/>
  <c r="X497" i="1"/>
  <c r="U497" i="1"/>
  <c r="S497" i="1"/>
  <c r="P497" i="1"/>
  <c r="K497" i="1"/>
  <c r="J497" i="1"/>
  <c r="N497" i="1" s="1"/>
  <c r="I497" i="1"/>
  <c r="G497" i="1"/>
  <c r="F497" i="1"/>
  <c r="E497" i="1"/>
  <c r="D497" i="1"/>
  <c r="C497" i="1"/>
  <c r="AI496" i="1"/>
  <c r="AE496" i="1"/>
  <c r="X496" i="1"/>
  <c r="U496" i="1"/>
  <c r="S496" i="1"/>
  <c r="P496" i="1"/>
  <c r="K496" i="1"/>
  <c r="J496" i="1"/>
  <c r="I496" i="1"/>
  <c r="G496" i="1"/>
  <c r="F496" i="1"/>
  <c r="E496" i="1"/>
  <c r="D496" i="1"/>
  <c r="C496" i="1"/>
  <c r="AI495" i="1"/>
  <c r="AE495" i="1"/>
  <c r="X495" i="1"/>
  <c r="Z495" i="1" s="1"/>
  <c r="U495" i="1"/>
  <c r="S495" i="1"/>
  <c r="P495" i="1"/>
  <c r="K495" i="1"/>
  <c r="N495" i="1" s="1"/>
  <c r="J495" i="1"/>
  <c r="I495" i="1"/>
  <c r="G495" i="1"/>
  <c r="O495" i="1" s="1"/>
  <c r="F495" i="1"/>
  <c r="E495" i="1"/>
  <c r="D495" i="1"/>
  <c r="C495" i="1"/>
  <c r="AI494" i="1"/>
  <c r="AE494" i="1"/>
  <c r="X494" i="1"/>
  <c r="Z494" i="1" s="1"/>
  <c r="U494" i="1"/>
  <c r="S494" i="1"/>
  <c r="R494" i="1"/>
  <c r="P494" i="1"/>
  <c r="K494" i="1"/>
  <c r="J494" i="1"/>
  <c r="I494" i="1"/>
  <c r="G494" i="1"/>
  <c r="F494" i="1"/>
  <c r="E494" i="1"/>
  <c r="D494" i="1"/>
  <c r="C494" i="1"/>
  <c r="AI493" i="1"/>
  <c r="AE493" i="1"/>
  <c r="X493" i="1"/>
  <c r="U493" i="1"/>
  <c r="S493" i="1"/>
  <c r="P493" i="1"/>
  <c r="R493" i="1" s="1"/>
  <c r="K493" i="1"/>
  <c r="J493" i="1"/>
  <c r="I493" i="1"/>
  <c r="G493" i="1"/>
  <c r="F493" i="1"/>
  <c r="E493" i="1"/>
  <c r="D493" i="1"/>
  <c r="C493" i="1"/>
  <c r="AI492" i="1"/>
  <c r="AE492" i="1"/>
  <c r="X492" i="1"/>
  <c r="U492" i="1"/>
  <c r="S492" i="1"/>
  <c r="P492" i="1"/>
  <c r="R492" i="1" s="1"/>
  <c r="K492" i="1"/>
  <c r="J492" i="1"/>
  <c r="N492" i="1" s="1"/>
  <c r="I492" i="1"/>
  <c r="G492" i="1"/>
  <c r="F492" i="1"/>
  <c r="E492" i="1"/>
  <c r="D492" i="1"/>
  <c r="C492" i="1"/>
  <c r="AI491" i="1"/>
  <c r="AE491" i="1"/>
  <c r="Z491" i="1" s="1"/>
  <c r="X491" i="1"/>
  <c r="U491" i="1"/>
  <c r="S491" i="1"/>
  <c r="R491" i="1"/>
  <c r="P491" i="1"/>
  <c r="N491" i="1"/>
  <c r="K491" i="1"/>
  <c r="J491" i="1"/>
  <c r="I491" i="1"/>
  <c r="G491" i="1"/>
  <c r="Q491" i="1" s="1"/>
  <c r="F491" i="1"/>
  <c r="E491" i="1"/>
  <c r="D491" i="1"/>
  <c r="C491" i="1"/>
  <c r="AI490" i="1"/>
  <c r="AE490" i="1"/>
  <c r="X490" i="1"/>
  <c r="U490" i="1"/>
  <c r="S490" i="1"/>
  <c r="Q490" i="1"/>
  <c r="P490" i="1"/>
  <c r="R490" i="1" s="1"/>
  <c r="K490" i="1"/>
  <c r="J490" i="1"/>
  <c r="I490" i="1"/>
  <c r="G490" i="1"/>
  <c r="F490" i="1"/>
  <c r="E490" i="1"/>
  <c r="D490" i="1"/>
  <c r="C490" i="1"/>
  <c r="AI489" i="1"/>
  <c r="AE489" i="1"/>
  <c r="X489" i="1"/>
  <c r="U489" i="1"/>
  <c r="S489" i="1"/>
  <c r="P489" i="1"/>
  <c r="R489" i="1" s="1"/>
  <c r="K489" i="1"/>
  <c r="J489" i="1"/>
  <c r="I489" i="1"/>
  <c r="G489" i="1"/>
  <c r="F489" i="1"/>
  <c r="E489" i="1"/>
  <c r="D489" i="1"/>
  <c r="C489" i="1"/>
  <c r="AI488" i="1"/>
  <c r="AE488" i="1"/>
  <c r="X488" i="1"/>
  <c r="Z488" i="1" s="1"/>
  <c r="U488" i="1"/>
  <c r="S488" i="1"/>
  <c r="P488" i="1"/>
  <c r="K488" i="1"/>
  <c r="J488" i="1"/>
  <c r="I488" i="1"/>
  <c r="G488" i="1"/>
  <c r="F488" i="1"/>
  <c r="E488" i="1"/>
  <c r="D488" i="1"/>
  <c r="C488" i="1"/>
  <c r="AI487" i="1"/>
  <c r="AE487" i="1"/>
  <c r="X487" i="1"/>
  <c r="U487" i="1"/>
  <c r="S487" i="1"/>
  <c r="P487" i="1"/>
  <c r="R487" i="1" s="1"/>
  <c r="K487" i="1"/>
  <c r="J487" i="1"/>
  <c r="I487" i="1"/>
  <c r="G487" i="1"/>
  <c r="F487" i="1"/>
  <c r="E487" i="1"/>
  <c r="D487" i="1"/>
  <c r="C487" i="1"/>
  <c r="AI486" i="1"/>
  <c r="AE486" i="1"/>
  <c r="X486" i="1"/>
  <c r="Z486" i="1" s="1"/>
  <c r="U486" i="1"/>
  <c r="S486" i="1"/>
  <c r="P486" i="1"/>
  <c r="R486" i="1" s="1"/>
  <c r="K486" i="1"/>
  <c r="J486" i="1"/>
  <c r="I486" i="1"/>
  <c r="G486" i="1"/>
  <c r="F486" i="1"/>
  <c r="E486" i="1"/>
  <c r="D486" i="1"/>
  <c r="C486" i="1"/>
  <c r="AI485" i="1"/>
  <c r="AE485" i="1"/>
  <c r="X485" i="1"/>
  <c r="U485" i="1"/>
  <c r="S485" i="1"/>
  <c r="P485" i="1"/>
  <c r="R485" i="1" s="1"/>
  <c r="K485" i="1"/>
  <c r="J485" i="1"/>
  <c r="I485" i="1"/>
  <c r="G485" i="1"/>
  <c r="Q485" i="1" s="1"/>
  <c r="F485" i="1"/>
  <c r="E485" i="1"/>
  <c r="D485" i="1"/>
  <c r="C485" i="1"/>
  <c r="AI484" i="1"/>
  <c r="AE484" i="1"/>
  <c r="X484" i="1"/>
  <c r="Z484" i="1" s="1"/>
  <c r="U484" i="1"/>
  <c r="S484" i="1"/>
  <c r="P484" i="1"/>
  <c r="R484" i="1" s="1"/>
  <c r="K484" i="1"/>
  <c r="J484" i="1"/>
  <c r="N484" i="1" s="1"/>
  <c r="I484" i="1"/>
  <c r="G484" i="1"/>
  <c r="F484" i="1"/>
  <c r="E484" i="1"/>
  <c r="D484" i="1"/>
  <c r="C484" i="1"/>
  <c r="AI483" i="1"/>
  <c r="AE483" i="1"/>
  <c r="X483" i="1"/>
  <c r="U483" i="1"/>
  <c r="S483" i="1"/>
  <c r="P483" i="1"/>
  <c r="K483" i="1"/>
  <c r="J483" i="1"/>
  <c r="N483" i="1" s="1"/>
  <c r="I483" i="1"/>
  <c r="G483" i="1"/>
  <c r="F483" i="1"/>
  <c r="E483" i="1"/>
  <c r="D483" i="1"/>
  <c r="C483" i="1"/>
  <c r="AI482" i="1"/>
  <c r="AE482" i="1"/>
  <c r="Z482" i="1" s="1"/>
  <c r="X482" i="1"/>
  <c r="U482" i="1"/>
  <c r="S482" i="1"/>
  <c r="P482" i="1"/>
  <c r="R482" i="1" s="1"/>
  <c r="N482" i="1"/>
  <c r="K482" i="1"/>
  <c r="J482" i="1"/>
  <c r="I482" i="1"/>
  <c r="G482" i="1"/>
  <c r="F482" i="1"/>
  <c r="E482" i="1"/>
  <c r="D482" i="1"/>
  <c r="C482" i="1"/>
  <c r="AI481" i="1"/>
  <c r="AE481" i="1"/>
  <c r="X481" i="1"/>
  <c r="U481" i="1"/>
  <c r="S481" i="1"/>
  <c r="P481" i="1"/>
  <c r="R481" i="1" s="1"/>
  <c r="K481" i="1"/>
  <c r="J481" i="1"/>
  <c r="I481" i="1"/>
  <c r="G481" i="1"/>
  <c r="F481" i="1"/>
  <c r="E481" i="1"/>
  <c r="D481" i="1"/>
  <c r="C481" i="1"/>
  <c r="AI480" i="1"/>
  <c r="AE480" i="1"/>
  <c r="X480" i="1"/>
  <c r="U480" i="1"/>
  <c r="S480" i="1"/>
  <c r="P480" i="1"/>
  <c r="K480" i="1"/>
  <c r="J480" i="1"/>
  <c r="N480" i="1" s="1"/>
  <c r="I480" i="1"/>
  <c r="G480" i="1"/>
  <c r="F480" i="1"/>
  <c r="E480" i="1"/>
  <c r="D480" i="1"/>
  <c r="C480" i="1"/>
  <c r="AI479" i="1"/>
  <c r="AE479" i="1"/>
  <c r="X479" i="1"/>
  <c r="U479" i="1"/>
  <c r="S479" i="1"/>
  <c r="P479" i="1"/>
  <c r="R479" i="1" s="1"/>
  <c r="K479" i="1"/>
  <c r="N479" i="1" s="1"/>
  <c r="J479" i="1"/>
  <c r="I479" i="1"/>
  <c r="G479" i="1"/>
  <c r="F479" i="1"/>
  <c r="E479" i="1"/>
  <c r="D479" i="1"/>
  <c r="C479" i="1"/>
  <c r="AI478" i="1"/>
  <c r="AE478" i="1"/>
  <c r="X478" i="1"/>
  <c r="Z478" i="1" s="1"/>
  <c r="U478" i="1"/>
  <c r="S478" i="1"/>
  <c r="R478" i="1"/>
  <c r="P478" i="1"/>
  <c r="K478" i="1"/>
  <c r="J478" i="1"/>
  <c r="N478" i="1" s="1"/>
  <c r="I478" i="1"/>
  <c r="G478" i="1"/>
  <c r="F478" i="1"/>
  <c r="E478" i="1"/>
  <c r="D478" i="1"/>
  <c r="C478" i="1"/>
  <c r="AI477" i="1"/>
  <c r="AE477" i="1"/>
  <c r="X477" i="1"/>
  <c r="U477" i="1"/>
  <c r="S477" i="1"/>
  <c r="P477" i="1"/>
  <c r="R477" i="1" s="1"/>
  <c r="K477" i="1"/>
  <c r="J477" i="1"/>
  <c r="I477" i="1"/>
  <c r="G477" i="1"/>
  <c r="Q477" i="1" s="1"/>
  <c r="F477" i="1"/>
  <c r="E477" i="1"/>
  <c r="D477" i="1"/>
  <c r="C477" i="1"/>
  <c r="AI476" i="1"/>
  <c r="AE476" i="1"/>
  <c r="X476" i="1"/>
  <c r="Z476" i="1" s="1"/>
  <c r="U476" i="1"/>
  <c r="S476" i="1"/>
  <c r="P476" i="1"/>
  <c r="R476" i="1" s="1"/>
  <c r="K476" i="1"/>
  <c r="J476" i="1"/>
  <c r="N476" i="1" s="1"/>
  <c r="I476" i="1"/>
  <c r="G476" i="1"/>
  <c r="F476" i="1"/>
  <c r="E476" i="1"/>
  <c r="D476" i="1"/>
  <c r="C476" i="1"/>
  <c r="AI475" i="1"/>
  <c r="AE475" i="1"/>
  <c r="X475" i="1"/>
  <c r="U475" i="1"/>
  <c r="S475" i="1"/>
  <c r="P475" i="1"/>
  <c r="K475" i="1"/>
  <c r="J475" i="1"/>
  <c r="N475" i="1" s="1"/>
  <c r="I475" i="1"/>
  <c r="G475" i="1"/>
  <c r="F475" i="1"/>
  <c r="E475" i="1"/>
  <c r="D475" i="1"/>
  <c r="C475" i="1"/>
  <c r="AI474" i="1"/>
  <c r="AE474" i="1"/>
  <c r="Z474" i="1" s="1"/>
  <c r="X474" i="1"/>
  <c r="U474" i="1"/>
  <c r="S474" i="1"/>
  <c r="P474" i="1"/>
  <c r="R474" i="1" s="1"/>
  <c r="N474" i="1"/>
  <c r="K474" i="1"/>
  <c r="J474" i="1"/>
  <c r="I474" i="1"/>
  <c r="G474" i="1"/>
  <c r="F474" i="1"/>
  <c r="E474" i="1"/>
  <c r="D474" i="1"/>
  <c r="C474" i="1"/>
  <c r="AI473" i="1"/>
  <c r="AE473" i="1"/>
  <c r="X473" i="1"/>
  <c r="U473" i="1"/>
  <c r="S473" i="1"/>
  <c r="P473" i="1"/>
  <c r="R473" i="1" s="1"/>
  <c r="K473" i="1"/>
  <c r="J473" i="1"/>
  <c r="I473" i="1"/>
  <c r="G473" i="1"/>
  <c r="F473" i="1"/>
  <c r="E473" i="1"/>
  <c r="D473" i="1"/>
  <c r="C473" i="1"/>
  <c r="AI472" i="1"/>
  <c r="AE472" i="1"/>
  <c r="X472" i="1"/>
  <c r="U472" i="1"/>
  <c r="S472" i="1"/>
  <c r="P472" i="1"/>
  <c r="K472" i="1"/>
  <c r="J472" i="1"/>
  <c r="N472" i="1" s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K471" i="1"/>
  <c r="N471" i="1" s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R470" i="1"/>
  <c r="P470" i="1"/>
  <c r="K470" i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P468" i="1"/>
  <c r="R468" i="1" s="1"/>
  <c r="K468" i="1"/>
  <c r="J468" i="1"/>
  <c r="N468" i="1" s="1"/>
  <c r="I468" i="1"/>
  <c r="G468" i="1"/>
  <c r="F468" i="1"/>
  <c r="E468" i="1"/>
  <c r="D468" i="1"/>
  <c r="C468" i="1"/>
  <c r="AI467" i="1"/>
  <c r="AE467" i="1"/>
  <c r="X467" i="1"/>
  <c r="U467" i="1"/>
  <c r="S467" i="1"/>
  <c r="R467" i="1"/>
  <c r="P467" i="1"/>
  <c r="Q467" i="1" s="1"/>
  <c r="K467" i="1"/>
  <c r="J467" i="1"/>
  <c r="N467" i="1" s="1"/>
  <c r="I467" i="1"/>
  <c r="G467" i="1"/>
  <c r="F467" i="1"/>
  <c r="E467" i="1"/>
  <c r="D467" i="1"/>
  <c r="C467" i="1"/>
  <c r="AI466" i="1"/>
  <c r="AE466" i="1"/>
  <c r="Z466" i="1" s="1"/>
  <c r="X466" i="1"/>
  <c r="U466" i="1"/>
  <c r="S466" i="1"/>
  <c r="P466" i="1"/>
  <c r="R466" i="1" s="1"/>
  <c r="N466" i="1"/>
  <c r="K466" i="1"/>
  <c r="J466" i="1"/>
  <c r="I466" i="1"/>
  <c r="G466" i="1"/>
  <c r="F466" i="1"/>
  <c r="E466" i="1"/>
  <c r="D466" i="1"/>
  <c r="C466" i="1"/>
  <c r="AI465" i="1"/>
  <c r="AE465" i="1"/>
  <c r="X465" i="1"/>
  <c r="U465" i="1"/>
  <c r="S465" i="1"/>
  <c r="P465" i="1"/>
  <c r="R465" i="1" s="1"/>
  <c r="K465" i="1"/>
  <c r="J465" i="1"/>
  <c r="I465" i="1"/>
  <c r="G465" i="1"/>
  <c r="F465" i="1"/>
  <c r="E465" i="1"/>
  <c r="D465" i="1"/>
  <c r="C465" i="1"/>
  <c r="AI464" i="1"/>
  <c r="AE464" i="1"/>
  <c r="X464" i="1"/>
  <c r="U464" i="1"/>
  <c r="S464" i="1"/>
  <c r="P464" i="1"/>
  <c r="K464" i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P463" i="1"/>
  <c r="R463" i="1" s="1"/>
  <c r="K463" i="1"/>
  <c r="N463" i="1" s="1"/>
  <c r="J463" i="1"/>
  <c r="I463" i="1"/>
  <c r="G463" i="1"/>
  <c r="F463" i="1"/>
  <c r="E463" i="1"/>
  <c r="D463" i="1"/>
  <c r="C463" i="1"/>
  <c r="AI462" i="1"/>
  <c r="AE462" i="1"/>
  <c r="X462" i="1"/>
  <c r="Z462" i="1" s="1"/>
  <c r="U462" i="1"/>
  <c r="S462" i="1"/>
  <c r="R462" i="1"/>
  <c r="P462" i="1"/>
  <c r="K462" i="1"/>
  <c r="J462" i="1"/>
  <c r="N462" i="1" s="1"/>
  <c r="I462" i="1"/>
  <c r="G462" i="1"/>
  <c r="F462" i="1"/>
  <c r="E462" i="1"/>
  <c r="D462" i="1"/>
  <c r="C462" i="1"/>
  <c r="AI461" i="1"/>
  <c r="AE461" i="1"/>
  <c r="X461" i="1"/>
  <c r="U461" i="1"/>
  <c r="S461" i="1"/>
  <c r="Q461" i="1"/>
  <c r="P461" i="1"/>
  <c r="R461" i="1" s="1"/>
  <c r="K461" i="1"/>
  <c r="J461" i="1"/>
  <c r="N461" i="1" s="1"/>
  <c r="I461" i="1"/>
  <c r="G461" i="1"/>
  <c r="F461" i="1"/>
  <c r="E461" i="1"/>
  <c r="D461" i="1"/>
  <c r="C461" i="1"/>
  <c r="AI460" i="1"/>
  <c r="AE460" i="1"/>
  <c r="Z460" i="1"/>
  <c r="X460" i="1"/>
  <c r="U460" i="1"/>
  <c r="S460" i="1"/>
  <c r="P460" i="1"/>
  <c r="R460" i="1" s="1"/>
  <c r="K460" i="1"/>
  <c r="J460" i="1"/>
  <c r="I460" i="1"/>
  <c r="G460" i="1"/>
  <c r="F460" i="1"/>
  <c r="E460" i="1"/>
  <c r="D460" i="1"/>
  <c r="C460" i="1"/>
  <c r="AI459" i="1"/>
  <c r="AE459" i="1"/>
  <c r="X459" i="1"/>
  <c r="Z459" i="1" s="1"/>
  <c r="U459" i="1"/>
  <c r="S459" i="1"/>
  <c r="P459" i="1"/>
  <c r="K459" i="1"/>
  <c r="J459" i="1"/>
  <c r="I459" i="1"/>
  <c r="G459" i="1"/>
  <c r="F459" i="1"/>
  <c r="E459" i="1"/>
  <c r="D459" i="1"/>
  <c r="C459" i="1"/>
  <c r="AI458" i="1"/>
  <c r="AE458" i="1"/>
  <c r="Z458" i="1"/>
  <c r="X458" i="1"/>
  <c r="U458" i="1"/>
  <c r="S458" i="1"/>
  <c r="P458" i="1"/>
  <c r="N458" i="1"/>
  <c r="O458" i="1" s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P457" i="1"/>
  <c r="R457" i="1" s="1"/>
  <c r="K457" i="1"/>
  <c r="J457" i="1"/>
  <c r="I457" i="1"/>
  <c r="G457" i="1"/>
  <c r="F457" i="1"/>
  <c r="E457" i="1"/>
  <c r="D457" i="1"/>
  <c r="C457" i="1"/>
  <c r="AI456" i="1"/>
  <c r="AE456" i="1"/>
  <c r="X456" i="1"/>
  <c r="U456" i="1"/>
  <c r="S456" i="1"/>
  <c r="P456" i="1"/>
  <c r="K456" i="1"/>
  <c r="J456" i="1"/>
  <c r="N456" i="1" s="1"/>
  <c r="I456" i="1"/>
  <c r="G456" i="1"/>
  <c r="O456" i="1" s="1"/>
  <c r="F456" i="1"/>
  <c r="E456" i="1"/>
  <c r="D456" i="1"/>
  <c r="C456" i="1"/>
  <c r="AI455" i="1"/>
  <c r="AE455" i="1"/>
  <c r="X455" i="1"/>
  <c r="U455" i="1"/>
  <c r="S455" i="1"/>
  <c r="P455" i="1"/>
  <c r="R455" i="1" s="1"/>
  <c r="K455" i="1"/>
  <c r="N455" i="1" s="1"/>
  <c r="J455" i="1"/>
  <c r="I455" i="1"/>
  <c r="G455" i="1"/>
  <c r="F455" i="1"/>
  <c r="E455" i="1"/>
  <c r="D455" i="1"/>
  <c r="C455" i="1"/>
  <c r="AI454" i="1"/>
  <c r="AE454" i="1"/>
  <c r="X454" i="1"/>
  <c r="U454" i="1"/>
  <c r="S454" i="1"/>
  <c r="R454" i="1"/>
  <c r="P454" i="1"/>
  <c r="Q454" i="1" s="1"/>
  <c r="K454" i="1"/>
  <c r="J454" i="1"/>
  <c r="N454" i="1" s="1"/>
  <c r="I454" i="1"/>
  <c r="G454" i="1"/>
  <c r="F454" i="1"/>
  <c r="E454" i="1"/>
  <c r="D454" i="1"/>
  <c r="C454" i="1"/>
  <c r="AI453" i="1"/>
  <c r="AE453" i="1"/>
  <c r="X453" i="1"/>
  <c r="U453" i="1"/>
  <c r="S453" i="1"/>
  <c r="P453" i="1"/>
  <c r="O453" i="1"/>
  <c r="K453" i="1"/>
  <c r="J453" i="1"/>
  <c r="N453" i="1" s="1"/>
  <c r="I453" i="1"/>
  <c r="G453" i="1"/>
  <c r="F453" i="1"/>
  <c r="E453" i="1"/>
  <c r="D453" i="1"/>
  <c r="C453" i="1"/>
  <c r="AI452" i="1"/>
  <c r="AE452" i="1"/>
  <c r="Z452" i="1" s="1"/>
  <c r="X452" i="1"/>
  <c r="U452" i="1"/>
  <c r="S452" i="1"/>
  <c r="P452" i="1"/>
  <c r="R452" i="1" s="1"/>
  <c r="K452" i="1"/>
  <c r="N452" i="1" s="1"/>
  <c r="J452" i="1"/>
  <c r="I452" i="1"/>
  <c r="G452" i="1"/>
  <c r="F452" i="1"/>
  <c r="E452" i="1"/>
  <c r="D452" i="1"/>
  <c r="C452" i="1"/>
  <c r="AI451" i="1"/>
  <c r="AE451" i="1"/>
  <c r="X451" i="1"/>
  <c r="Z451" i="1" s="1"/>
  <c r="U451" i="1"/>
  <c r="S451" i="1"/>
  <c r="R451" i="1"/>
  <c r="P451" i="1"/>
  <c r="K451" i="1"/>
  <c r="J451" i="1"/>
  <c r="N451" i="1" s="1"/>
  <c r="I451" i="1"/>
  <c r="G451" i="1"/>
  <c r="F451" i="1"/>
  <c r="E451" i="1"/>
  <c r="D451" i="1"/>
  <c r="C451" i="1"/>
  <c r="AI450" i="1"/>
  <c r="AE450" i="1"/>
  <c r="X450" i="1"/>
  <c r="U450" i="1"/>
  <c r="S450" i="1"/>
  <c r="P450" i="1"/>
  <c r="N450" i="1"/>
  <c r="O450" i="1" s="1"/>
  <c r="K450" i="1"/>
  <c r="J450" i="1"/>
  <c r="I450" i="1"/>
  <c r="G450" i="1"/>
  <c r="F450" i="1"/>
  <c r="E450" i="1"/>
  <c r="D450" i="1"/>
  <c r="C450" i="1"/>
  <c r="AI449" i="1"/>
  <c r="AE449" i="1"/>
  <c r="X449" i="1"/>
  <c r="U449" i="1"/>
  <c r="S449" i="1"/>
  <c r="P449" i="1"/>
  <c r="R449" i="1" s="1"/>
  <c r="K449" i="1"/>
  <c r="J449" i="1"/>
  <c r="N449" i="1" s="1"/>
  <c r="I449" i="1"/>
  <c r="G449" i="1"/>
  <c r="F449" i="1"/>
  <c r="E449" i="1"/>
  <c r="D449" i="1"/>
  <c r="C449" i="1"/>
  <c r="AI448" i="1"/>
  <c r="AE448" i="1"/>
  <c r="X448" i="1"/>
  <c r="U448" i="1"/>
  <c r="S448" i="1"/>
  <c r="R448" i="1"/>
  <c r="P448" i="1"/>
  <c r="K448" i="1"/>
  <c r="J448" i="1"/>
  <c r="N448" i="1" s="1"/>
  <c r="I448" i="1"/>
  <c r="G448" i="1"/>
  <c r="F448" i="1"/>
  <c r="E448" i="1"/>
  <c r="D448" i="1"/>
  <c r="C448" i="1"/>
  <c r="AI447" i="1"/>
  <c r="AE447" i="1"/>
  <c r="Z447" i="1"/>
  <c r="X447" i="1"/>
  <c r="U447" i="1"/>
  <c r="S447" i="1"/>
  <c r="P447" i="1"/>
  <c r="R447" i="1" s="1"/>
  <c r="K447" i="1"/>
  <c r="N447" i="1" s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R446" i="1"/>
  <c r="P446" i="1"/>
  <c r="K446" i="1"/>
  <c r="J446" i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R445" i="1" s="1"/>
  <c r="K445" i="1"/>
  <c r="J445" i="1"/>
  <c r="I445" i="1"/>
  <c r="G445" i="1"/>
  <c r="Q445" i="1" s="1"/>
  <c r="F445" i="1"/>
  <c r="E445" i="1"/>
  <c r="D445" i="1"/>
  <c r="C445" i="1"/>
  <c r="AI444" i="1"/>
  <c r="AE444" i="1"/>
  <c r="X444" i="1"/>
  <c r="Z444" i="1" s="1"/>
  <c r="U444" i="1"/>
  <c r="S444" i="1"/>
  <c r="P444" i="1"/>
  <c r="R444" i="1" s="1"/>
  <c r="K444" i="1"/>
  <c r="J444" i="1"/>
  <c r="I444" i="1"/>
  <c r="G444" i="1"/>
  <c r="F444" i="1"/>
  <c r="E444" i="1"/>
  <c r="D444" i="1"/>
  <c r="C444" i="1"/>
  <c r="AI443" i="1"/>
  <c r="AE443" i="1"/>
  <c r="X443" i="1"/>
  <c r="U443" i="1"/>
  <c r="S443" i="1"/>
  <c r="P443" i="1"/>
  <c r="K443" i="1"/>
  <c r="J443" i="1"/>
  <c r="N443" i="1" s="1"/>
  <c r="I443" i="1"/>
  <c r="G443" i="1"/>
  <c r="F443" i="1"/>
  <c r="E443" i="1"/>
  <c r="D443" i="1"/>
  <c r="C443" i="1"/>
  <c r="AI442" i="1"/>
  <c r="AE442" i="1"/>
  <c r="X442" i="1"/>
  <c r="U442" i="1"/>
  <c r="S442" i="1"/>
  <c r="P442" i="1"/>
  <c r="K442" i="1"/>
  <c r="N442" i="1" s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R441" i="1" s="1"/>
  <c r="K441" i="1"/>
  <c r="J441" i="1"/>
  <c r="I441" i="1"/>
  <c r="G441" i="1"/>
  <c r="F441" i="1"/>
  <c r="E441" i="1"/>
  <c r="D441" i="1"/>
  <c r="C441" i="1"/>
  <c r="AI440" i="1"/>
  <c r="AE440" i="1"/>
  <c r="X440" i="1"/>
  <c r="U440" i="1"/>
  <c r="S440" i="1"/>
  <c r="P440" i="1"/>
  <c r="R440" i="1" s="1"/>
  <c r="K440" i="1"/>
  <c r="J440" i="1"/>
  <c r="I440" i="1"/>
  <c r="G440" i="1"/>
  <c r="Q440" i="1" s="1"/>
  <c r="F440" i="1"/>
  <c r="E440" i="1"/>
  <c r="D440" i="1"/>
  <c r="C440" i="1"/>
  <c r="AI439" i="1"/>
  <c r="AE439" i="1"/>
  <c r="Z439" i="1"/>
  <c r="X439" i="1"/>
  <c r="U439" i="1"/>
  <c r="S439" i="1"/>
  <c r="P439" i="1"/>
  <c r="K439" i="1"/>
  <c r="J439" i="1"/>
  <c r="I439" i="1"/>
  <c r="G439" i="1"/>
  <c r="F439" i="1"/>
  <c r="E439" i="1"/>
  <c r="D439" i="1"/>
  <c r="C439" i="1"/>
  <c r="AI438" i="1"/>
  <c r="AE438" i="1"/>
  <c r="X438" i="1"/>
  <c r="U438" i="1"/>
  <c r="S438" i="1"/>
  <c r="R438" i="1"/>
  <c r="P438" i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K437" i="1"/>
  <c r="J437" i="1"/>
  <c r="N437" i="1" s="1"/>
  <c r="I437" i="1"/>
  <c r="G437" i="1"/>
  <c r="F437" i="1"/>
  <c r="E437" i="1"/>
  <c r="D437" i="1"/>
  <c r="C437" i="1"/>
  <c r="AI436" i="1"/>
  <c r="AE436" i="1"/>
  <c r="X436" i="1"/>
  <c r="U436" i="1"/>
  <c r="S436" i="1"/>
  <c r="P436" i="1"/>
  <c r="K436" i="1"/>
  <c r="J436" i="1"/>
  <c r="N436" i="1" s="1"/>
  <c r="I436" i="1"/>
  <c r="G436" i="1"/>
  <c r="F436" i="1"/>
  <c r="E436" i="1"/>
  <c r="D436" i="1"/>
  <c r="C436" i="1"/>
  <c r="AI435" i="1"/>
  <c r="AE435" i="1"/>
  <c r="Z435" i="1" s="1"/>
  <c r="X435" i="1"/>
  <c r="U435" i="1"/>
  <c r="S435" i="1"/>
  <c r="R435" i="1"/>
  <c r="P435" i="1"/>
  <c r="K435" i="1"/>
  <c r="J435" i="1"/>
  <c r="N435" i="1" s="1"/>
  <c r="I435" i="1"/>
  <c r="G435" i="1"/>
  <c r="F435" i="1"/>
  <c r="E435" i="1"/>
  <c r="D435" i="1"/>
  <c r="C435" i="1"/>
  <c r="AI434" i="1"/>
  <c r="AE434" i="1"/>
  <c r="Z434" i="1" s="1"/>
  <c r="X434" i="1"/>
  <c r="U434" i="1"/>
  <c r="S434" i="1"/>
  <c r="P434" i="1"/>
  <c r="K434" i="1"/>
  <c r="J434" i="1"/>
  <c r="N434" i="1" s="1"/>
  <c r="I434" i="1"/>
  <c r="G434" i="1"/>
  <c r="F434" i="1"/>
  <c r="E434" i="1"/>
  <c r="D434" i="1"/>
  <c r="C434" i="1"/>
  <c r="AI433" i="1"/>
  <c r="AE433" i="1"/>
  <c r="Z433" i="1" s="1"/>
  <c r="X433" i="1"/>
  <c r="U433" i="1"/>
  <c r="S433" i="1"/>
  <c r="P433" i="1"/>
  <c r="R433" i="1" s="1"/>
  <c r="K433" i="1"/>
  <c r="J433" i="1"/>
  <c r="N433" i="1" s="1"/>
  <c r="I433" i="1"/>
  <c r="G433" i="1"/>
  <c r="F433" i="1"/>
  <c r="E433" i="1"/>
  <c r="D433" i="1"/>
  <c r="C433" i="1"/>
  <c r="AI432" i="1"/>
  <c r="AE432" i="1"/>
  <c r="X432" i="1"/>
  <c r="U432" i="1"/>
  <c r="S432" i="1"/>
  <c r="R432" i="1"/>
  <c r="P432" i="1"/>
  <c r="Q432" i="1" s="1"/>
  <c r="K432" i="1"/>
  <c r="J432" i="1"/>
  <c r="N432" i="1" s="1"/>
  <c r="I432" i="1"/>
  <c r="G432" i="1"/>
  <c r="F432" i="1"/>
  <c r="E432" i="1"/>
  <c r="D432" i="1"/>
  <c r="C432" i="1"/>
  <c r="AI431" i="1"/>
  <c r="AE431" i="1"/>
  <c r="X431" i="1"/>
  <c r="U431" i="1"/>
  <c r="S431" i="1"/>
  <c r="P431" i="1"/>
  <c r="K431" i="1"/>
  <c r="N431" i="1" s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P430" i="1"/>
  <c r="R430" i="1" s="1"/>
  <c r="K430" i="1"/>
  <c r="J430" i="1"/>
  <c r="I430" i="1"/>
  <c r="G430" i="1"/>
  <c r="F430" i="1"/>
  <c r="E430" i="1"/>
  <c r="D430" i="1"/>
  <c r="C430" i="1"/>
  <c r="AI429" i="1"/>
  <c r="AE429" i="1"/>
  <c r="Z429" i="1" s="1"/>
  <c r="X429" i="1"/>
  <c r="U429" i="1"/>
  <c r="S429" i="1"/>
  <c r="P429" i="1"/>
  <c r="R429" i="1" s="1"/>
  <c r="K429" i="1"/>
  <c r="J429" i="1"/>
  <c r="N429" i="1" s="1"/>
  <c r="I429" i="1"/>
  <c r="G429" i="1"/>
  <c r="F429" i="1"/>
  <c r="E429" i="1"/>
  <c r="D429" i="1"/>
  <c r="C429" i="1"/>
  <c r="AI428" i="1"/>
  <c r="AE428" i="1"/>
  <c r="X428" i="1"/>
  <c r="U428" i="1"/>
  <c r="S428" i="1"/>
  <c r="P428" i="1"/>
  <c r="K428" i="1"/>
  <c r="J428" i="1"/>
  <c r="I428" i="1"/>
  <c r="G428" i="1"/>
  <c r="F428" i="1"/>
  <c r="E428" i="1"/>
  <c r="D428" i="1"/>
  <c r="C428" i="1"/>
  <c r="AI427" i="1"/>
  <c r="AE427" i="1"/>
  <c r="Z427" i="1"/>
  <c r="X427" i="1"/>
  <c r="U427" i="1"/>
  <c r="S427" i="1"/>
  <c r="P427" i="1"/>
  <c r="R427" i="1" s="1"/>
  <c r="K427" i="1"/>
  <c r="J427" i="1"/>
  <c r="I427" i="1"/>
  <c r="G427" i="1"/>
  <c r="F427" i="1"/>
  <c r="E427" i="1"/>
  <c r="D427" i="1"/>
  <c r="C427" i="1"/>
  <c r="AI426" i="1"/>
  <c r="AE426" i="1"/>
  <c r="Z426" i="1"/>
  <c r="X426" i="1"/>
  <c r="U426" i="1"/>
  <c r="S426" i="1"/>
  <c r="P426" i="1"/>
  <c r="K426" i="1"/>
  <c r="J426" i="1"/>
  <c r="N426" i="1" s="1"/>
  <c r="I426" i="1"/>
  <c r="G426" i="1"/>
  <c r="F426" i="1"/>
  <c r="E426" i="1"/>
  <c r="D426" i="1"/>
  <c r="C426" i="1"/>
  <c r="AI425" i="1"/>
  <c r="AE425" i="1"/>
  <c r="X425" i="1"/>
  <c r="U425" i="1"/>
  <c r="S425" i="1"/>
  <c r="P425" i="1"/>
  <c r="K425" i="1"/>
  <c r="N425" i="1" s="1"/>
  <c r="J425" i="1"/>
  <c r="I425" i="1"/>
  <c r="G425" i="1"/>
  <c r="F425" i="1"/>
  <c r="E425" i="1"/>
  <c r="D425" i="1"/>
  <c r="C425" i="1"/>
  <c r="AI424" i="1"/>
  <c r="AE424" i="1"/>
  <c r="X424" i="1"/>
  <c r="U424" i="1"/>
  <c r="S424" i="1"/>
  <c r="R424" i="1"/>
  <c r="P424" i="1"/>
  <c r="Q424" i="1" s="1"/>
  <c r="K424" i="1"/>
  <c r="J424" i="1"/>
  <c r="I424" i="1"/>
  <c r="G424" i="1"/>
  <c r="F424" i="1"/>
  <c r="E424" i="1"/>
  <c r="D424" i="1"/>
  <c r="C424" i="1"/>
  <c r="AI423" i="1"/>
  <c r="AE423" i="1"/>
  <c r="X423" i="1"/>
  <c r="U423" i="1"/>
  <c r="S423" i="1"/>
  <c r="R423" i="1"/>
  <c r="P423" i="1"/>
  <c r="Q423" i="1" s="1"/>
  <c r="K423" i="1"/>
  <c r="J423" i="1"/>
  <c r="N423" i="1" s="1"/>
  <c r="O423" i="1" s="1"/>
  <c r="I423" i="1"/>
  <c r="G423" i="1"/>
  <c r="F423" i="1"/>
  <c r="E423" i="1"/>
  <c r="D423" i="1"/>
  <c r="C423" i="1"/>
  <c r="AI422" i="1"/>
  <c r="AE422" i="1"/>
  <c r="Z422" i="1" s="1"/>
  <c r="X422" i="1"/>
  <c r="U422" i="1"/>
  <c r="S422" i="1"/>
  <c r="R422" i="1"/>
  <c r="P422" i="1"/>
  <c r="Q422" i="1" s="1"/>
  <c r="N422" i="1"/>
  <c r="K422" i="1"/>
  <c r="J422" i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P421" i="1"/>
  <c r="K421" i="1"/>
  <c r="J421" i="1"/>
  <c r="I421" i="1"/>
  <c r="G421" i="1"/>
  <c r="F421" i="1"/>
  <c r="E421" i="1"/>
  <c r="D421" i="1"/>
  <c r="C421" i="1"/>
  <c r="AI420" i="1"/>
  <c r="AE420" i="1"/>
  <c r="X420" i="1"/>
  <c r="U420" i="1"/>
  <c r="S420" i="1"/>
  <c r="P420" i="1"/>
  <c r="K420" i="1"/>
  <c r="J420" i="1"/>
  <c r="I420" i="1"/>
  <c r="G420" i="1"/>
  <c r="F420" i="1"/>
  <c r="E420" i="1"/>
  <c r="D420" i="1"/>
  <c r="C420" i="1"/>
  <c r="AI419" i="1"/>
  <c r="AE419" i="1"/>
  <c r="X419" i="1"/>
  <c r="U419" i="1"/>
  <c r="S419" i="1"/>
  <c r="R419" i="1"/>
  <c r="P419" i="1"/>
  <c r="O419" i="1"/>
  <c r="K419" i="1"/>
  <c r="J419" i="1"/>
  <c r="N419" i="1" s="1"/>
  <c r="I419" i="1"/>
  <c r="G419" i="1"/>
  <c r="F419" i="1"/>
  <c r="E419" i="1"/>
  <c r="D419" i="1"/>
  <c r="C419" i="1"/>
  <c r="AI418" i="1"/>
  <c r="AE418" i="1"/>
  <c r="X418" i="1"/>
  <c r="U418" i="1"/>
  <c r="S418" i="1"/>
  <c r="R418" i="1"/>
  <c r="P418" i="1"/>
  <c r="O418" i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P417" i="1"/>
  <c r="K417" i="1"/>
  <c r="J417" i="1"/>
  <c r="N417" i="1" s="1"/>
  <c r="I417" i="1"/>
  <c r="G417" i="1"/>
  <c r="F417" i="1"/>
  <c r="E417" i="1"/>
  <c r="D417" i="1"/>
  <c r="C417" i="1"/>
  <c r="AI416" i="1"/>
  <c r="AE416" i="1"/>
  <c r="Z416" i="1"/>
  <c r="X416" i="1"/>
  <c r="U416" i="1"/>
  <c r="S416" i="1"/>
  <c r="Q416" i="1"/>
  <c r="P416" i="1"/>
  <c r="R416" i="1" s="1"/>
  <c r="K416" i="1"/>
  <c r="N416" i="1" s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P415" i="1"/>
  <c r="R415" i="1" s="1"/>
  <c r="N415" i="1"/>
  <c r="K415" i="1"/>
  <c r="J415" i="1"/>
  <c r="I415" i="1"/>
  <c r="G415" i="1"/>
  <c r="F415" i="1"/>
  <c r="E415" i="1"/>
  <c r="D415" i="1"/>
  <c r="C415" i="1"/>
  <c r="AI414" i="1"/>
  <c r="AE414" i="1"/>
  <c r="Z414" i="1"/>
  <c r="X414" i="1"/>
  <c r="U414" i="1"/>
  <c r="S414" i="1"/>
  <c r="P414" i="1"/>
  <c r="N414" i="1"/>
  <c r="K414" i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K413" i="1"/>
  <c r="J413" i="1"/>
  <c r="I413" i="1"/>
  <c r="G413" i="1"/>
  <c r="F413" i="1"/>
  <c r="E413" i="1"/>
  <c r="D413" i="1"/>
  <c r="C413" i="1"/>
  <c r="AI412" i="1"/>
  <c r="AE412" i="1"/>
  <c r="X412" i="1"/>
  <c r="U412" i="1"/>
  <c r="S412" i="1"/>
  <c r="P412" i="1"/>
  <c r="R412" i="1" s="1"/>
  <c r="K412" i="1"/>
  <c r="J412" i="1"/>
  <c r="I412" i="1"/>
  <c r="G412" i="1"/>
  <c r="F412" i="1"/>
  <c r="E412" i="1"/>
  <c r="D412" i="1"/>
  <c r="C412" i="1"/>
  <c r="AI411" i="1"/>
  <c r="AE411" i="1"/>
  <c r="X411" i="1"/>
  <c r="U411" i="1"/>
  <c r="S411" i="1"/>
  <c r="R411" i="1"/>
  <c r="P411" i="1"/>
  <c r="K411" i="1"/>
  <c r="J411" i="1"/>
  <c r="I411" i="1"/>
  <c r="G411" i="1"/>
  <c r="F411" i="1"/>
  <c r="E411" i="1"/>
  <c r="D411" i="1"/>
  <c r="C411" i="1"/>
  <c r="AI410" i="1"/>
  <c r="AE410" i="1"/>
  <c r="X410" i="1"/>
  <c r="U410" i="1"/>
  <c r="S410" i="1"/>
  <c r="P410" i="1"/>
  <c r="K410" i="1"/>
  <c r="J410" i="1"/>
  <c r="I410" i="1"/>
  <c r="G410" i="1"/>
  <c r="F410" i="1"/>
  <c r="E410" i="1"/>
  <c r="D410" i="1"/>
  <c r="C410" i="1"/>
  <c r="AI409" i="1"/>
  <c r="AE409" i="1"/>
  <c r="X409" i="1"/>
  <c r="Z409" i="1" s="1"/>
  <c r="U409" i="1"/>
  <c r="S409" i="1"/>
  <c r="P409" i="1"/>
  <c r="R409" i="1" s="1"/>
  <c r="K409" i="1"/>
  <c r="J409" i="1"/>
  <c r="I409" i="1"/>
  <c r="G409" i="1"/>
  <c r="F409" i="1"/>
  <c r="E409" i="1"/>
  <c r="D409" i="1"/>
  <c r="C409" i="1"/>
  <c r="AI408" i="1"/>
  <c r="AE408" i="1"/>
  <c r="X408" i="1"/>
  <c r="Z408" i="1" s="1"/>
  <c r="U408" i="1"/>
  <c r="S408" i="1"/>
  <c r="P408" i="1"/>
  <c r="K408" i="1"/>
  <c r="J408" i="1"/>
  <c r="N408" i="1" s="1"/>
  <c r="I408" i="1"/>
  <c r="G408" i="1"/>
  <c r="F408" i="1"/>
  <c r="E408" i="1"/>
  <c r="D408" i="1"/>
  <c r="C408" i="1"/>
  <c r="AI407" i="1"/>
  <c r="AE407" i="1"/>
  <c r="Z407" i="1" s="1"/>
  <c r="X407" i="1"/>
  <c r="U407" i="1"/>
  <c r="S407" i="1"/>
  <c r="Q407" i="1"/>
  <c r="P407" i="1"/>
  <c r="R407" i="1" s="1"/>
  <c r="K407" i="1"/>
  <c r="N407" i="1" s="1"/>
  <c r="J407" i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K406" i="1"/>
  <c r="N406" i="1" s="1"/>
  <c r="J406" i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P405" i="1"/>
  <c r="K405" i="1"/>
  <c r="N405" i="1" s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R404" i="1"/>
  <c r="P404" i="1"/>
  <c r="K404" i="1"/>
  <c r="N404" i="1" s="1"/>
  <c r="J404" i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R403" i="1" s="1"/>
  <c r="K403" i="1"/>
  <c r="J403" i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K402" i="1"/>
  <c r="J402" i="1"/>
  <c r="I402" i="1"/>
  <c r="G402" i="1"/>
  <c r="F402" i="1"/>
  <c r="E402" i="1"/>
  <c r="D402" i="1"/>
  <c r="C402" i="1"/>
  <c r="AI401" i="1"/>
  <c r="AE401" i="1"/>
  <c r="X401" i="1"/>
  <c r="U401" i="1"/>
  <c r="S401" i="1"/>
  <c r="P401" i="1"/>
  <c r="R401" i="1" s="1"/>
  <c r="K401" i="1"/>
  <c r="J401" i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P400" i="1"/>
  <c r="K400" i="1"/>
  <c r="J400" i="1"/>
  <c r="N400" i="1" s="1"/>
  <c r="I400" i="1"/>
  <c r="G400" i="1"/>
  <c r="F400" i="1"/>
  <c r="E400" i="1"/>
  <c r="D400" i="1"/>
  <c r="C400" i="1"/>
  <c r="AI399" i="1"/>
  <c r="AE399" i="1"/>
  <c r="Z399" i="1" s="1"/>
  <c r="X399" i="1"/>
  <c r="U399" i="1"/>
  <c r="S399" i="1"/>
  <c r="Q399" i="1"/>
  <c r="P399" i="1"/>
  <c r="R399" i="1" s="1"/>
  <c r="K399" i="1"/>
  <c r="N399" i="1" s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K398" i="1"/>
  <c r="N398" i="1" s="1"/>
  <c r="J398" i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P397" i="1"/>
  <c r="K397" i="1"/>
  <c r="N397" i="1" s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K396" i="1"/>
  <c r="N396" i="1" s="1"/>
  <c r="J396" i="1"/>
  <c r="I396" i="1"/>
  <c r="G396" i="1"/>
  <c r="F396" i="1"/>
  <c r="E396" i="1"/>
  <c r="D396" i="1"/>
  <c r="C396" i="1"/>
  <c r="AI395" i="1"/>
  <c r="AE395" i="1"/>
  <c r="X395" i="1"/>
  <c r="U395" i="1"/>
  <c r="S395" i="1"/>
  <c r="P395" i="1"/>
  <c r="R395" i="1" s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U394" i="1"/>
  <c r="S394" i="1"/>
  <c r="P394" i="1"/>
  <c r="K394" i="1"/>
  <c r="J394" i="1"/>
  <c r="N394" i="1" s="1"/>
  <c r="I394" i="1"/>
  <c r="O394" i="1" s="1"/>
  <c r="G394" i="1"/>
  <c r="F394" i="1"/>
  <c r="E394" i="1"/>
  <c r="D394" i="1"/>
  <c r="C394" i="1"/>
  <c r="AI393" i="1"/>
  <c r="AE393" i="1"/>
  <c r="X393" i="1"/>
  <c r="U393" i="1"/>
  <c r="S393" i="1"/>
  <c r="P393" i="1"/>
  <c r="R393" i="1" s="1"/>
  <c r="K393" i="1"/>
  <c r="J393" i="1"/>
  <c r="N393" i="1" s="1"/>
  <c r="O393" i="1" s="1"/>
  <c r="I393" i="1"/>
  <c r="G393" i="1"/>
  <c r="F393" i="1"/>
  <c r="E393" i="1"/>
  <c r="D393" i="1"/>
  <c r="C393" i="1"/>
  <c r="AI392" i="1"/>
  <c r="AE392" i="1"/>
  <c r="Z392" i="1" s="1"/>
  <c r="X392" i="1"/>
  <c r="U392" i="1"/>
  <c r="S392" i="1"/>
  <c r="Q392" i="1"/>
  <c r="P392" i="1"/>
  <c r="R392" i="1" s="1"/>
  <c r="N392" i="1"/>
  <c r="K392" i="1"/>
  <c r="J392" i="1"/>
  <c r="I392" i="1"/>
  <c r="G392" i="1"/>
  <c r="F392" i="1"/>
  <c r="E392" i="1"/>
  <c r="D392" i="1"/>
  <c r="C392" i="1"/>
  <c r="AI391" i="1"/>
  <c r="AE391" i="1"/>
  <c r="Z391" i="1"/>
  <c r="X391" i="1"/>
  <c r="U391" i="1"/>
  <c r="S391" i="1"/>
  <c r="P391" i="1"/>
  <c r="K391" i="1"/>
  <c r="J391" i="1"/>
  <c r="N391" i="1" s="1"/>
  <c r="I391" i="1"/>
  <c r="G391" i="1"/>
  <c r="F391" i="1"/>
  <c r="E391" i="1"/>
  <c r="D391" i="1"/>
  <c r="C391" i="1"/>
  <c r="AI390" i="1"/>
  <c r="AE390" i="1"/>
  <c r="Z390" i="1" s="1"/>
  <c r="X390" i="1"/>
  <c r="U390" i="1"/>
  <c r="S390" i="1"/>
  <c r="P390" i="1"/>
  <c r="K390" i="1"/>
  <c r="J390" i="1"/>
  <c r="N390" i="1" s="1"/>
  <c r="I390" i="1"/>
  <c r="G390" i="1"/>
  <c r="F390" i="1"/>
  <c r="E390" i="1"/>
  <c r="D390" i="1"/>
  <c r="C390" i="1"/>
  <c r="AI389" i="1"/>
  <c r="AE389" i="1"/>
  <c r="X389" i="1"/>
  <c r="U389" i="1"/>
  <c r="S389" i="1"/>
  <c r="P389" i="1"/>
  <c r="K389" i="1"/>
  <c r="N389" i="1" s="1"/>
  <c r="J389" i="1"/>
  <c r="I389" i="1"/>
  <c r="G389" i="1"/>
  <c r="F389" i="1"/>
  <c r="E389" i="1"/>
  <c r="D389" i="1"/>
  <c r="C389" i="1"/>
  <c r="AI388" i="1"/>
  <c r="AE388" i="1"/>
  <c r="X388" i="1"/>
  <c r="U388" i="1"/>
  <c r="S388" i="1"/>
  <c r="P388" i="1"/>
  <c r="Q388" i="1" s="1"/>
  <c r="K388" i="1"/>
  <c r="J388" i="1"/>
  <c r="I388" i="1"/>
  <c r="G388" i="1"/>
  <c r="F388" i="1"/>
  <c r="E388" i="1"/>
  <c r="D388" i="1"/>
  <c r="C388" i="1"/>
  <c r="AI387" i="1"/>
  <c r="AE387" i="1"/>
  <c r="X387" i="1"/>
  <c r="U387" i="1"/>
  <c r="S387" i="1"/>
  <c r="R387" i="1"/>
  <c r="P387" i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U386" i="1"/>
  <c r="S386" i="1"/>
  <c r="P386" i="1"/>
  <c r="K386" i="1"/>
  <c r="J386" i="1"/>
  <c r="N386" i="1" s="1"/>
  <c r="I386" i="1"/>
  <c r="G386" i="1"/>
  <c r="F386" i="1"/>
  <c r="E386" i="1"/>
  <c r="D386" i="1"/>
  <c r="C386" i="1"/>
  <c r="AI385" i="1"/>
  <c r="AE385" i="1"/>
  <c r="X385" i="1"/>
  <c r="U385" i="1"/>
  <c r="S385" i="1"/>
  <c r="P385" i="1"/>
  <c r="R385" i="1" s="1"/>
  <c r="K385" i="1"/>
  <c r="J385" i="1"/>
  <c r="N385" i="1" s="1"/>
  <c r="O385" i="1" s="1"/>
  <c r="I385" i="1"/>
  <c r="G385" i="1"/>
  <c r="F385" i="1"/>
  <c r="E385" i="1"/>
  <c r="D385" i="1"/>
  <c r="C385" i="1"/>
  <c r="AI384" i="1"/>
  <c r="AE384" i="1"/>
  <c r="Z384" i="1" s="1"/>
  <c r="X384" i="1"/>
  <c r="U384" i="1"/>
  <c r="S384" i="1"/>
  <c r="Q384" i="1"/>
  <c r="P384" i="1"/>
  <c r="R384" i="1" s="1"/>
  <c r="N384" i="1"/>
  <c r="K384" i="1"/>
  <c r="J384" i="1"/>
  <c r="I384" i="1"/>
  <c r="G384" i="1"/>
  <c r="F384" i="1"/>
  <c r="E384" i="1"/>
  <c r="D384" i="1"/>
  <c r="C384" i="1"/>
  <c r="AI383" i="1"/>
  <c r="AE383" i="1"/>
  <c r="Z383" i="1"/>
  <c r="X383" i="1"/>
  <c r="U383" i="1"/>
  <c r="S383" i="1"/>
  <c r="P383" i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U382" i="1"/>
  <c r="S382" i="1"/>
  <c r="P382" i="1"/>
  <c r="K382" i="1"/>
  <c r="J382" i="1"/>
  <c r="N382" i="1" s="1"/>
  <c r="I382" i="1"/>
  <c r="G382" i="1"/>
  <c r="F382" i="1"/>
  <c r="E382" i="1"/>
  <c r="D382" i="1"/>
  <c r="C382" i="1"/>
  <c r="AI381" i="1"/>
  <c r="AE381" i="1"/>
  <c r="X381" i="1"/>
  <c r="U381" i="1"/>
  <c r="S381" i="1"/>
  <c r="P381" i="1"/>
  <c r="K381" i="1"/>
  <c r="N381" i="1" s="1"/>
  <c r="J381" i="1"/>
  <c r="I381" i="1"/>
  <c r="G381" i="1"/>
  <c r="F381" i="1"/>
  <c r="E381" i="1"/>
  <c r="D381" i="1"/>
  <c r="C381" i="1"/>
  <c r="AI380" i="1"/>
  <c r="AE380" i="1"/>
  <c r="X380" i="1"/>
  <c r="U380" i="1"/>
  <c r="S380" i="1"/>
  <c r="P380" i="1"/>
  <c r="R380" i="1" s="1"/>
  <c r="K380" i="1"/>
  <c r="J380" i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R379" i="1" s="1"/>
  <c r="K379" i="1"/>
  <c r="J379" i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R378" i="1"/>
  <c r="P378" i="1"/>
  <c r="K378" i="1"/>
  <c r="J378" i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Q377" i="1"/>
  <c r="P377" i="1"/>
  <c r="R377" i="1" s="1"/>
  <c r="K377" i="1"/>
  <c r="J377" i="1"/>
  <c r="N377" i="1" s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R376" i="1"/>
  <c r="P376" i="1"/>
  <c r="Q376" i="1" s="1"/>
  <c r="K376" i="1"/>
  <c r="J376" i="1"/>
  <c r="N376" i="1" s="1"/>
  <c r="I376" i="1"/>
  <c r="G376" i="1"/>
  <c r="F376" i="1"/>
  <c r="E376" i="1"/>
  <c r="D376" i="1"/>
  <c r="C376" i="1"/>
  <c r="AI375" i="1"/>
  <c r="AE375" i="1"/>
  <c r="Z375" i="1" s="1"/>
  <c r="X375" i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K374" i="1"/>
  <c r="J374" i="1"/>
  <c r="I374" i="1"/>
  <c r="G374" i="1"/>
  <c r="F374" i="1"/>
  <c r="E374" i="1"/>
  <c r="D374" i="1"/>
  <c r="C374" i="1"/>
  <c r="AI373" i="1"/>
  <c r="AE373" i="1"/>
  <c r="X373" i="1"/>
  <c r="U373" i="1"/>
  <c r="S373" i="1"/>
  <c r="P373" i="1"/>
  <c r="K373" i="1"/>
  <c r="N373" i="1" s="1"/>
  <c r="J373" i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J372" i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K371" i="1"/>
  <c r="J371" i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R370" i="1"/>
  <c r="P370" i="1"/>
  <c r="Q370" i="1" s="1"/>
  <c r="K370" i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Q369" i="1"/>
  <c r="P369" i="1"/>
  <c r="R369" i="1" s="1"/>
  <c r="K369" i="1"/>
  <c r="J369" i="1"/>
  <c r="I369" i="1"/>
  <c r="G369" i="1"/>
  <c r="F369" i="1"/>
  <c r="E369" i="1"/>
  <c r="D369" i="1"/>
  <c r="C369" i="1"/>
  <c r="AI368" i="1"/>
  <c r="AE368" i="1"/>
  <c r="X368" i="1"/>
  <c r="Z368" i="1" s="1"/>
  <c r="U368" i="1"/>
  <c r="S368" i="1"/>
  <c r="P368" i="1"/>
  <c r="K368" i="1"/>
  <c r="J368" i="1"/>
  <c r="N368" i="1" s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R367" i="1"/>
  <c r="P367" i="1"/>
  <c r="Q367" i="1" s="1"/>
  <c r="K367" i="1"/>
  <c r="J367" i="1"/>
  <c r="N367" i="1" s="1"/>
  <c r="I367" i="1"/>
  <c r="G367" i="1"/>
  <c r="F367" i="1"/>
  <c r="E367" i="1"/>
  <c r="D367" i="1"/>
  <c r="C367" i="1"/>
  <c r="AI366" i="1"/>
  <c r="AE366" i="1"/>
  <c r="Z366" i="1" s="1"/>
  <c r="X366" i="1"/>
  <c r="U366" i="1"/>
  <c r="S366" i="1"/>
  <c r="P366" i="1"/>
  <c r="K366" i="1"/>
  <c r="J366" i="1"/>
  <c r="N366" i="1" s="1"/>
  <c r="I366" i="1"/>
  <c r="G366" i="1"/>
  <c r="F366" i="1"/>
  <c r="E366" i="1"/>
  <c r="D366" i="1"/>
  <c r="C366" i="1"/>
  <c r="AI365" i="1"/>
  <c r="AE365" i="1"/>
  <c r="X365" i="1"/>
  <c r="U365" i="1"/>
  <c r="S365" i="1"/>
  <c r="P365" i="1"/>
  <c r="K365" i="1"/>
  <c r="J365" i="1"/>
  <c r="N365" i="1" s="1"/>
  <c r="I365" i="1"/>
  <c r="G365" i="1"/>
  <c r="F365" i="1"/>
  <c r="E365" i="1"/>
  <c r="D365" i="1"/>
  <c r="C365" i="1"/>
  <c r="AI364" i="1"/>
  <c r="AE364" i="1"/>
  <c r="X364" i="1"/>
  <c r="U364" i="1"/>
  <c r="S364" i="1"/>
  <c r="P364" i="1"/>
  <c r="K364" i="1"/>
  <c r="J364" i="1"/>
  <c r="I364" i="1"/>
  <c r="G364" i="1"/>
  <c r="F364" i="1"/>
  <c r="E364" i="1"/>
  <c r="D364" i="1"/>
  <c r="C364" i="1"/>
  <c r="AI363" i="1"/>
  <c r="AE363" i="1"/>
  <c r="X363" i="1"/>
  <c r="U363" i="1"/>
  <c r="S363" i="1"/>
  <c r="R363" i="1"/>
  <c r="P363" i="1"/>
  <c r="K363" i="1"/>
  <c r="N363" i="1" s="1"/>
  <c r="J363" i="1"/>
  <c r="I363" i="1"/>
  <c r="G363" i="1"/>
  <c r="F363" i="1"/>
  <c r="E363" i="1"/>
  <c r="D363" i="1"/>
  <c r="C363" i="1"/>
  <c r="AI362" i="1"/>
  <c r="AE362" i="1"/>
  <c r="X362" i="1"/>
  <c r="U362" i="1"/>
  <c r="S362" i="1"/>
  <c r="R362" i="1"/>
  <c r="P362" i="1"/>
  <c r="Q362" i="1" s="1"/>
  <c r="K362" i="1"/>
  <c r="J362" i="1"/>
  <c r="N362" i="1" s="1"/>
  <c r="O362" i="1" s="1"/>
  <c r="I362" i="1"/>
  <c r="G362" i="1"/>
  <c r="F362" i="1"/>
  <c r="E362" i="1"/>
  <c r="D362" i="1"/>
  <c r="C362" i="1"/>
  <c r="AI361" i="1"/>
  <c r="AE361" i="1"/>
  <c r="X361" i="1"/>
  <c r="U361" i="1"/>
  <c r="S361" i="1"/>
  <c r="P361" i="1"/>
  <c r="K361" i="1"/>
  <c r="J361" i="1"/>
  <c r="I361" i="1"/>
  <c r="G361" i="1"/>
  <c r="F361" i="1"/>
  <c r="E361" i="1"/>
  <c r="D361" i="1"/>
  <c r="C361" i="1"/>
  <c r="AI360" i="1"/>
  <c r="AE360" i="1"/>
  <c r="Z360" i="1"/>
  <c r="X360" i="1"/>
  <c r="U360" i="1"/>
  <c r="S360" i="1"/>
  <c r="Q360" i="1"/>
  <c r="P360" i="1"/>
  <c r="R360" i="1" s="1"/>
  <c r="K360" i="1"/>
  <c r="N360" i="1" s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K359" i="1"/>
  <c r="J359" i="1"/>
  <c r="N359" i="1" s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K358" i="1"/>
  <c r="J358" i="1"/>
  <c r="N358" i="1" s="1"/>
  <c r="I358" i="1"/>
  <c r="G358" i="1"/>
  <c r="F358" i="1"/>
  <c r="E358" i="1"/>
  <c r="D358" i="1"/>
  <c r="C358" i="1"/>
  <c r="AI357" i="1"/>
  <c r="AE357" i="1"/>
  <c r="X357" i="1"/>
  <c r="Z357" i="1" s="1"/>
  <c r="U357" i="1"/>
  <c r="S357" i="1"/>
  <c r="P357" i="1"/>
  <c r="K357" i="1"/>
  <c r="J357" i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R356" i="1"/>
  <c r="P356" i="1"/>
  <c r="K356" i="1"/>
  <c r="J356" i="1"/>
  <c r="I356" i="1"/>
  <c r="G356" i="1"/>
  <c r="F356" i="1"/>
  <c r="E356" i="1"/>
  <c r="D356" i="1"/>
  <c r="C356" i="1"/>
  <c r="AI355" i="1"/>
  <c r="AE355" i="1"/>
  <c r="X355" i="1"/>
  <c r="U355" i="1"/>
  <c r="S355" i="1"/>
  <c r="P355" i="1"/>
  <c r="K355" i="1"/>
  <c r="N355" i="1" s="1"/>
  <c r="J355" i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P354" i="1"/>
  <c r="Q354" i="1" s="1"/>
  <c r="K354" i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R353" i="1" s="1"/>
  <c r="K353" i="1"/>
  <c r="J353" i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P352" i="1"/>
  <c r="K352" i="1"/>
  <c r="J352" i="1"/>
  <c r="N352" i="1" s="1"/>
  <c r="I352" i="1"/>
  <c r="G352" i="1"/>
  <c r="F352" i="1"/>
  <c r="E352" i="1"/>
  <c r="D352" i="1"/>
  <c r="C352" i="1"/>
  <c r="AI351" i="1"/>
  <c r="AE351" i="1"/>
  <c r="X351" i="1"/>
  <c r="U351" i="1"/>
  <c r="S351" i="1"/>
  <c r="R351" i="1"/>
  <c r="Q351" i="1"/>
  <c r="P351" i="1"/>
  <c r="N351" i="1"/>
  <c r="K351" i="1"/>
  <c r="J351" i="1"/>
  <c r="I351" i="1"/>
  <c r="G351" i="1"/>
  <c r="F351" i="1"/>
  <c r="E351" i="1"/>
  <c r="D351" i="1"/>
  <c r="C351" i="1"/>
  <c r="AI350" i="1"/>
  <c r="AE350" i="1"/>
  <c r="Z350" i="1"/>
  <c r="X350" i="1"/>
  <c r="U350" i="1"/>
  <c r="S350" i="1"/>
  <c r="P350" i="1"/>
  <c r="N350" i="1"/>
  <c r="K350" i="1"/>
  <c r="J350" i="1"/>
  <c r="I350" i="1"/>
  <c r="G350" i="1"/>
  <c r="F350" i="1"/>
  <c r="E350" i="1"/>
  <c r="D350" i="1"/>
  <c r="C350" i="1"/>
  <c r="AI349" i="1"/>
  <c r="AE349" i="1"/>
  <c r="X349" i="1"/>
  <c r="Z349" i="1" s="1"/>
  <c r="U349" i="1"/>
  <c r="S349" i="1"/>
  <c r="R349" i="1"/>
  <c r="P349" i="1"/>
  <c r="K349" i="1"/>
  <c r="N349" i="1" s="1"/>
  <c r="J349" i="1"/>
  <c r="I349" i="1"/>
  <c r="G349" i="1"/>
  <c r="F349" i="1"/>
  <c r="E349" i="1"/>
  <c r="D349" i="1"/>
  <c r="C349" i="1"/>
  <c r="AI348" i="1"/>
  <c r="AE348" i="1"/>
  <c r="X348" i="1"/>
  <c r="U348" i="1"/>
  <c r="S348" i="1"/>
  <c r="R348" i="1"/>
  <c r="P348" i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R347" i="1" s="1"/>
  <c r="K347" i="1"/>
  <c r="J347" i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P346" i="1"/>
  <c r="K346" i="1"/>
  <c r="J346" i="1"/>
  <c r="I346" i="1"/>
  <c r="G346" i="1"/>
  <c r="F346" i="1"/>
  <c r="E346" i="1"/>
  <c r="D346" i="1"/>
  <c r="C346" i="1"/>
  <c r="AI345" i="1"/>
  <c r="AE345" i="1"/>
  <c r="Z345" i="1"/>
  <c r="X345" i="1"/>
  <c r="U345" i="1"/>
  <c r="S345" i="1"/>
  <c r="Q345" i="1"/>
  <c r="P345" i="1"/>
  <c r="R345" i="1" s="1"/>
  <c r="K345" i="1"/>
  <c r="N345" i="1" s="1"/>
  <c r="J345" i="1"/>
  <c r="I345" i="1"/>
  <c r="G345" i="1"/>
  <c r="F345" i="1"/>
  <c r="E345" i="1"/>
  <c r="D345" i="1"/>
  <c r="C345" i="1"/>
  <c r="AI344" i="1"/>
  <c r="AE344" i="1"/>
  <c r="X344" i="1"/>
  <c r="Z344" i="1" s="1"/>
  <c r="U344" i="1"/>
  <c r="S344" i="1"/>
  <c r="Q344" i="1"/>
  <c r="P344" i="1"/>
  <c r="R344" i="1" s="1"/>
  <c r="N344" i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P343" i="1"/>
  <c r="K343" i="1"/>
  <c r="J343" i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K342" i="1"/>
  <c r="N342" i="1" s="1"/>
  <c r="J342" i="1"/>
  <c r="I342" i="1"/>
  <c r="O342" i="1" s="1"/>
  <c r="G342" i="1"/>
  <c r="F342" i="1"/>
  <c r="E342" i="1"/>
  <c r="D342" i="1"/>
  <c r="C342" i="1"/>
  <c r="AI341" i="1"/>
  <c r="AE341" i="1"/>
  <c r="X341" i="1"/>
  <c r="Z341" i="1" s="1"/>
  <c r="U341" i="1"/>
  <c r="S341" i="1"/>
  <c r="R341" i="1"/>
  <c r="P341" i="1"/>
  <c r="K341" i="1"/>
  <c r="N341" i="1" s="1"/>
  <c r="J341" i="1"/>
  <c r="I341" i="1"/>
  <c r="G341" i="1"/>
  <c r="F341" i="1"/>
  <c r="E341" i="1"/>
  <c r="D341" i="1"/>
  <c r="C341" i="1"/>
  <c r="AI340" i="1"/>
  <c r="AE340" i="1"/>
  <c r="X340" i="1"/>
  <c r="U340" i="1"/>
  <c r="S340" i="1"/>
  <c r="P340" i="1"/>
  <c r="R340" i="1" s="1"/>
  <c r="K340" i="1"/>
  <c r="J340" i="1"/>
  <c r="N340" i="1" s="1"/>
  <c r="O340" i="1" s="1"/>
  <c r="I340" i="1"/>
  <c r="G340" i="1"/>
  <c r="F340" i="1"/>
  <c r="E340" i="1"/>
  <c r="D340" i="1"/>
  <c r="C340" i="1"/>
  <c r="AI339" i="1"/>
  <c r="AE339" i="1"/>
  <c r="X339" i="1"/>
  <c r="U339" i="1"/>
  <c r="S339" i="1"/>
  <c r="P339" i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U338" i="1"/>
  <c r="S338" i="1"/>
  <c r="R338" i="1"/>
  <c r="Q338" i="1"/>
  <c r="P338" i="1"/>
  <c r="K338" i="1"/>
  <c r="J338" i="1"/>
  <c r="N338" i="1" s="1"/>
  <c r="I338" i="1"/>
  <c r="G338" i="1"/>
  <c r="F338" i="1"/>
  <c r="E338" i="1"/>
  <c r="D338" i="1"/>
  <c r="C338" i="1"/>
  <c r="AI337" i="1"/>
  <c r="AE337" i="1"/>
  <c r="X337" i="1"/>
  <c r="Z337" i="1" s="1"/>
  <c r="U337" i="1"/>
  <c r="S337" i="1"/>
  <c r="R337" i="1"/>
  <c r="P337" i="1"/>
  <c r="Q337" i="1" s="1"/>
  <c r="K337" i="1"/>
  <c r="J337" i="1"/>
  <c r="N337" i="1" s="1"/>
  <c r="I337" i="1"/>
  <c r="G337" i="1"/>
  <c r="F337" i="1"/>
  <c r="E337" i="1"/>
  <c r="D337" i="1"/>
  <c r="C337" i="1"/>
  <c r="AI336" i="1"/>
  <c r="AE336" i="1"/>
  <c r="Z336" i="1" s="1"/>
  <c r="X336" i="1"/>
  <c r="U336" i="1"/>
  <c r="S336" i="1"/>
  <c r="P336" i="1"/>
  <c r="R336" i="1" s="1"/>
  <c r="K336" i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P335" i="1"/>
  <c r="K335" i="1"/>
  <c r="J335" i="1"/>
  <c r="N335" i="1" s="1"/>
  <c r="I335" i="1"/>
  <c r="G335" i="1"/>
  <c r="F335" i="1"/>
  <c r="E335" i="1"/>
  <c r="D335" i="1"/>
  <c r="C335" i="1"/>
  <c r="AI334" i="1"/>
  <c r="AE334" i="1"/>
  <c r="X334" i="1"/>
  <c r="U334" i="1"/>
  <c r="S334" i="1"/>
  <c r="P334" i="1"/>
  <c r="K334" i="1"/>
  <c r="J334" i="1"/>
  <c r="I334" i="1"/>
  <c r="G334" i="1"/>
  <c r="F334" i="1"/>
  <c r="E334" i="1"/>
  <c r="D334" i="1"/>
  <c r="C334" i="1"/>
  <c r="AI333" i="1"/>
  <c r="AE333" i="1"/>
  <c r="X333" i="1"/>
  <c r="U333" i="1"/>
  <c r="S333" i="1"/>
  <c r="P333" i="1"/>
  <c r="R333" i="1" s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R332" i="1"/>
  <c r="P332" i="1"/>
  <c r="Q332" i="1" s="1"/>
  <c r="O332" i="1"/>
  <c r="K332" i="1"/>
  <c r="J332" i="1"/>
  <c r="N332" i="1" s="1"/>
  <c r="I332" i="1"/>
  <c r="G332" i="1"/>
  <c r="F332" i="1"/>
  <c r="E332" i="1"/>
  <c r="D332" i="1"/>
  <c r="C332" i="1"/>
  <c r="AI331" i="1"/>
  <c r="AE331" i="1"/>
  <c r="X331" i="1"/>
  <c r="Z331" i="1" s="1"/>
  <c r="U331" i="1"/>
  <c r="S331" i="1"/>
  <c r="P331" i="1"/>
  <c r="R331" i="1" s="1"/>
  <c r="K331" i="1"/>
  <c r="J331" i="1"/>
  <c r="N331" i="1" s="1"/>
  <c r="I331" i="1"/>
  <c r="G331" i="1"/>
  <c r="F331" i="1"/>
  <c r="E331" i="1"/>
  <c r="D331" i="1"/>
  <c r="C331" i="1"/>
  <c r="AI330" i="1"/>
  <c r="AE330" i="1"/>
  <c r="X330" i="1"/>
  <c r="U330" i="1"/>
  <c r="S330" i="1"/>
  <c r="Q330" i="1"/>
  <c r="P330" i="1"/>
  <c r="R330" i="1" s="1"/>
  <c r="K330" i="1"/>
  <c r="J330" i="1"/>
  <c r="N330" i="1" s="1"/>
  <c r="O330" i="1" s="1"/>
  <c r="I330" i="1"/>
  <c r="G330" i="1"/>
  <c r="F330" i="1"/>
  <c r="E330" i="1"/>
  <c r="D330" i="1"/>
  <c r="C330" i="1"/>
  <c r="AI329" i="1"/>
  <c r="AE329" i="1"/>
  <c r="Z329" i="1" s="1"/>
  <c r="X329" i="1"/>
  <c r="U329" i="1"/>
  <c r="S329" i="1"/>
  <c r="R329" i="1"/>
  <c r="Q329" i="1"/>
  <c r="P329" i="1"/>
  <c r="N329" i="1"/>
  <c r="K329" i="1"/>
  <c r="J329" i="1"/>
  <c r="I329" i="1"/>
  <c r="G329" i="1"/>
  <c r="F329" i="1"/>
  <c r="E329" i="1"/>
  <c r="D329" i="1"/>
  <c r="C329" i="1"/>
  <c r="AI328" i="1"/>
  <c r="AE328" i="1"/>
  <c r="Z328" i="1"/>
  <c r="X328" i="1"/>
  <c r="U328" i="1"/>
  <c r="S328" i="1"/>
  <c r="P328" i="1"/>
  <c r="K328" i="1"/>
  <c r="J328" i="1"/>
  <c r="N328" i="1" s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P327" i="1"/>
  <c r="K327" i="1"/>
  <c r="J327" i="1"/>
  <c r="I327" i="1"/>
  <c r="G327" i="1"/>
  <c r="F327" i="1"/>
  <c r="E327" i="1"/>
  <c r="D327" i="1"/>
  <c r="C327" i="1"/>
  <c r="AI326" i="1"/>
  <c r="AE326" i="1"/>
  <c r="X326" i="1"/>
  <c r="Z326" i="1" s="1"/>
  <c r="U326" i="1"/>
  <c r="S326" i="1"/>
  <c r="P326" i="1"/>
  <c r="K326" i="1"/>
  <c r="J326" i="1"/>
  <c r="I326" i="1"/>
  <c r="G326" i="1"/>
  <c r="F326" i="1"/>
  <c r="E326" i="1"/>
  <c r="D326" i="1"/>
  <c r="C326" i="1"/>
  <c r="AI325" i="1"/>
  <c r="AE325" i="1"/>
  <c r="X325" i="1"/>
  <c r="U325" i="1"/>
  <c r="S325" i="1"/>
  <c r="P325" i="1"/>
  <c r="K325" i="1"/>
  <c r="N325" i="1" s="1"/>
  <c r="J325" i="1"/>
  <c r="I325" i="1"/>
  <c r="G325" i="1"/>
  <c r="F325" i="1"/>
  <c r="E325" i="1"/>
  <c r="D325" i="1"/>
  <c r="C325" i="1"/>
  <c r="AI324" i="1"/>
  <c r="AE324" i="1"/>
  <c r="X324" i="1"/>
  <c r="U324" i="1"/>
  <c r="S324" i="1"/>
  <c r="R324" i="1"/>
  <c r="P324" i="1"/>
  <c r="K324" i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P323" i="1"/>
  <c r="R323" i="1" s="1"/>
  <c r="K323" i="1"/>
  <c r="J323" i="1"/>
  <c r="N323" i="1" s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P322" i="1"/>
  <c r="R322" i="1" s="1"/>
  <c r="K322" i="1"/>
  <c r="J322" i="1"/>
  <c r="N322" i="1" s="1"/>
  <c r="O322" i="1" s="1"/>
  <c r="I322" i="1"/>
  <c r="G322" i="1"/>
  <c r="F322" i="1"/>
  <c r="E322" i="1"/>
  <c r="D322" i="1"/>
  <c r="C322" i="1"/>
  <c r="AI321" i="1"/>
  <c r="AE321" i="1"/>
  <c r="Z321" i="1" s="1"/>
  <c r="X321" i="1"/>
  <c r="U321" i="1"/>
  <c r="S321" i="1"/>
  <c r="Q321" i="1"/>
  <c r="P321" i="1"/>
  <c r="R321" i="1" s="1"/>
  <c r="K321" i="1"/>
  <c r="N321" i="1" s="1"/>
  <c r="J321" i="1"/>
  <c r="I321" i="1"/>
  <c r="G321" i="1"/>
  <c r="F321" i="1"/>
  <c r="E321" i="1"/>
  <c r="D321" i="1"/>
  <c r="C321" i="1"/>
  <c r="AI320" i="1"/>
  <c r="AE320" i="1"/>
  <c r="Z320" i="1"/>
  <c r="X320" i="1"/>
  <c r="U320" i="1"/>
  <c r="S320" i="1"/>
  <c r="P320" i="1"/>
  <c r="K320" i="1"/>
  <c r="J320" i="1"/>
  <c r="N320" i="1" s="1"/>
  <c r="I320" i="1"/>
  <c r="G320" i="1"/>
  <c r="F320" i="1"/>
  <c r="E320" i="1"/>
  <c r="D320" i="1"/>
  <c r="C320" i="1"/>
  <c r="AI319" i="1"/>
  <c r="AE319" i="1"/>
  <c r="Z319" i="1" s="1"/>
  <c r="X319" i="1"/>
  <c r="U319" i="1"/>
  <c r="S319" i="1"/>
  <c r="P319" i="1"/>
  <c r="K319" i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P318" i="1"/>
  <c r="K318" i="1"/>
  <c r="J318" i="1"/>
  <c r="I318" i="1"/>
  <c r="G318" i="1"/>
  <c r="F318" i="1"/>
  <c r="E318" i="1"/>
  <c r="D318" i="1"/>
  <c r="C318" i="1"/>
  <c r="AI317" i="1"/>
  <c r="AE317" i="1"/>
  <c r="X317" i="1"/>
  <c r="Z317" i="1" s="1"/>
  <c r="U317" i="1"/>
  <c r="S317" i="1"/>
  <c r="R317" i="1"/>
  <c r="P317" i="1"/>
  <c r="K317" i="1"/>
  <c r="N317" i="1" s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R316" i="1"/>
  <c r="P316" i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U315" i="1"/>
  <c r="S315" i="1"/>
  <c r="P315" i="1"/>
  <c r="R315" i="1" s="1"/>
  <c r="O315" i="1"/>
  <c r="K315" i="1"/>
  <c r="J315" i="1"/>
  <c r="N315" i="1" s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R314" i="1"/>
  <c r="P314" i="1"/>
  <c r="Q314" i="1" s="1"/>
  <c r="K314" i="1"/>
  <c r="J314" i="1"/>
  <c r="N314" i="1" s="1"/>
  <c r="I314" i="1"/>
  <c r="G314" i="1"/>
  <c r="F314" i="1"/>
  <c r="E314" i="1"/>
  <c r="D314" i="1"/>
  <c r="C314" i="1"/>
  <c r="AI313" i="1"/>
  <c r="AE313" i="1"/>
  <c r="Z313" i="1"/>
  <c r="X313" i="1"/>
  <c r="U313" i="1"/>
  <c r="S313" i="1"/>
  <c r="Q313" i="1"/>
  <c r="P313" i="1"/>
  <c r="R313" i="1" s="1"/>
  <c r="K313" i="1"/>
  <c r="N313" i="1" s="1"/>
  <c r="J313" i="1"/>
  <c r="I313" i="1"/>
  <c r="G313" i="1"/>
  <c r="AG313" i="1" s="1"/>
  <c r="F313" i="1"/>
  <c r="E313" i="1"/>
  <c r="D313" i="1"/>
  <c r="C313" i="1"/>
  <c r="AI312" i="1"/>
  <c r="AE312" i="1"/>
  <c r="X312" i="1"/>
  <c r="Z312" i="1" s="1"/>
  <c r="U312" i="1"/>
  <c r="S312" i="1"/>
  <c r="P312" i="1"/>
  <c r="R312" i="1" s="1"/>
  <c r="K312" i="1"/>
  <c r="J312" i="1"/>
  <c r="N312" i="1" s="1"/>
  <c r="I312" i="1"/>
  <c r="G312" i="1"/>
  <c r="F312" i="1"/>
  <c r="E312" i="1"/>
  <c r="D312" i="1"/>
  <c r="C312" i="1"/>
  <c r="AI311" i="1"/>
  <c r="AE311" i="1"/>
  <c r="Z311" i="1" s="1"/>
  <c r="X311" i="1"/>
  <c r="U311" i="1"/>
  <c r="S311" i="1"/>
  <c r="P311" i="1"/>
  <c r="K311" i="1"/>
  <c r="J311" i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P310" i="1"/>
  <c r="K310" i="1"/>
  <c r="N310" i="1" s="1"/>
  <c r="J310" i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R309" i="1"/>
  <c r="P309" i="1"/>
  <c r="K309" i="1"/>
  <c r="N309" i="1" s="1"/>
  <c r="J309" i="1"/>
  <c r="I309" i="1"/>
  <c r="G309" i="1"/>
  <c r="F309" i="1"/>
  <c r="E309" i="1"/>
  <c r="D309" i="1"/>
  <c r="C309" i="1"/>
  <c r="AI308" i="1"/>
  <c r="AE308" i="1"/>
  <c r="X308" i="1"/>
  <c r="U308" i="1"/>
  <c r="S308" i="1"/>
  <c r="R308" i="1"/>
  <c r="P308" i="1"/>
  <c r="K308" i="1"/>
  <c r="J308" i="1"/>
  <c r="N308" i="1" s="1"/>
  <c r="O308" i="1" s="1"/>
  <c r="I308" i="1"/>
  <c r="G308" i="1"/>
  <c r="F308" i="1"/>
  <c r="E308" i="1"/>
  <c r="D308" i="1"/>
  <c r="C308" i="1"/>
  <c r="AI307" i="1"/>
  <c r="AE307" i="1"/>
  <c r="X307" i="1"/>
  <c r="U307" i="1"/>
  <c r="S307" i="1"/>
  <c r="P307" i="1"/>
  <c r="R307" i="1" s="1"/>
  <c r="K307" i="1"/>
  <c r="J307" i="1"/>
  <c r="I307" i="1"/>
  <c r="G307" i="1"/>
  <c r="F307" i="1"/>
  <c r="E307" i="1"/>
  <c r="D307" i="1"/>
  <c r="C307" i="1"/>
  <c r="AI306" i="1"/>
  <c r="AE306" i="1"/>
  <c r="X306" i="1"/>
  <c r="U306" i="1"/>
  <c r="S306" i="1"/>
  <c r="P306" i="1"/>
  <c r="R306" i="1" s="1"/>
  <c r="K306" i="1"/>
  <c r="J306" i="1"/>
  <c r="I306" i="1"/>
  <c r="G306" i="1"/>
  <c r="Q306" i="1" s="1"/>
  <c r="F306" i="1"/>
  <c r="E306" i="1"/>
  <c r="D306" i="1"/>
  <c r="C306" i="1"/>
  <c r="AI305" i="1"/>
  <c r="AE305" i="1"/>
  <c r="Z305" i="1"/>
  <c r="X305" i="1"/>
  <c r="U305" i="1"/>
  <c r="S305" i="1"/>
  <c r="R305" i="1"/>
  <c r="P305" i="1"/>
  <c r="Q305" i="1" s="1"/>
  <c r="N305" i="1"/>
  <c r="K305" i="1"/>
  <c r="J305" i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P304" i="1"/>
  <c r="R304" i="1" s="1"/>
  <c r="K304" i="1"/>
  <c r="N304" i="1" s="1"/>
  <c r="O304" i="1" s="1"/>
  <c r="J304" i="1"/>
  <c r="I304" i="1"/>
  <c r="G304" i="1"/>
  <c r="Q304" i="1" s="1"/>
  <c r="F304" i="1"/>
  <c r="E304" i="1"/>
  <c r="D304" i="1"/>
  <c r="C304" i="1"/>
  <c r="AI303" i="1"/>
  <c r="AE303" i="1"/>
  <c r="X303" i="1"/>
  <c r="Z303" i="1" s="1"/>
  <c r="U303" i="1"/>
  <c r="S303" i="1"/>
  <c r="P303" i="1"/>
  <c r="K303" i="1"/>
  <c r="J303" i="1"/>
  <c r="N303" i="1" s="1"/>
  <c r="I303" i="1"/>
  <c r="G303" i="1"/>
  <c r="O303" i="1" s="1"/>
  <c r="F303" i="1"/>
  <c r="E303" i="1"/>
  <c r="D303" i="1"/>
  <c r="C303" i="1"/>
  <c r="AI302" i="1"/>
  <c r="AE302" i="1"/>
  <c r="X302" i="1"/>
  <c r="U302" i="1"/>
  <c r="S302" i="1"/>
  <c r="Q302" i="1"/>
  <c r="P302" i="1"/>
  <c r="R302" i="1" s="1"/>
  <c r="K302" i="1"/>
  <c r="N302" i="1" s="1"/>
  <c r="J302" i="1"/>
  <c r="I302" i="1"/>
  <c r="G302" i="1"/>
  <c r="F302" i="1"/>
  <c r="E302" i="1"/>
  <c r="D302" i="1"/>
  <c r="C302" i="1"/>
  <c r="AI301" i="1"/>
  <c r="AE301" i="1"/>
  <c r="X301" i="1"/>
  <c r="Z301" i="1" s="1"/>
  <c r="U301" i="1"/>
  <c r="S301" i="1"/>
  <c r="R301" i="1"/>
  <c r="P301" i="1"/>
  <c r="K301" i="1"/>
  <c r="N301" i="1" s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R300" i="1"/>
  <c r="P300" i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U299" i="1"/>
  <c r="S299" i="1"/>
  <c r="P299" i="1"/>
  <c r="K299" i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P298" i="1"/>
  <c r="R298" i="1" s="1"/>
  <c r="K298" i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P297" i="1"/>
  <c r="K297" i="1"/>
  <c r="J297" i="1"/>
  <c r="N297" i="1" s="1"/>
  <c r="I297" i="1"/>
  <c r="G297" i="1"/>
  <c r="F297" i="1"/>
  <c r="E297" i="1"/>
  <c r="D297" i="1"/>
  <c r="C297" i="1"/>
  <c r="AI296" i="1"/>
  <c r="AE296" i="1"/>
  <c r="X296" i="1"/>
  <c r="U296" i="1"/>
  <c r="S296" i="1"/>
  <c r="Q296" i="1"/>
  <c r="P296" i="1"/>
  <c r="R296" i="1" s="1"/>
  <c r="N296" i="1"/>
  <c r="O296" i="1" s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P295" i="1"/>
  <c r="K295" i="1"/>
  <c r="J295" i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R294" i="1" s="1"/>
  <c r="K294" i="1"/>
  <c r="J294" i="1"/>
  <c r="I294" i="1"/>
  <c r="G294" i="1"/>
  <c r="F294" i="1"/>
  <c r="E294" i="1"/>
  <c r="D294" i="1"/>
  <c r="C294" i="1"/>
  <c r="AI293" i="1"/>
  <c r="AE293" i="1"/>
  <c r="X293" i="1"/>
  <c r="U293" i="1"/>
  <c r="S293" i="1"/>
  <c r="P293" i="1"/>
  <c r="R293" i="1" s="1"/>
  <c r="K293" i="1"/>
  <c r="J293" i="1"/>
  <c r="N293" i="1" s="1"/>
  <c r="I293" i="1"/>
  <c r="G293" i="1"/>
  <c r="F293" i="1"/>
  <c r="E293" i="1"/>
  <c r="D293" i="1"/>
  <c r="C293" i="1"/>
  <c r="AI292" i="1"/>
  <c r="AE292" i="1"/>
  <c r="X292" i="1"/>
  <c r="U292" i="1"/>
  <c r="S292" i="1"/>
  <c r="P292" i="1"/>
  <c r="R292" i="1" s="1"/>
  <c r="K292" i="1"/>
  <c r="J292" i="1"/>
  <c r="I292" i="1"/>
  <c r="G292" i="1"/>
  <c r="F292" i="1"/>
  <c r="E292" i="1"/>
  <c r="D292" i="1"/>
  <c r="C292" i="1"/>
  <c r="AI291" i="1"/>
  <c r="AE291" i="1"/>
  <c r="X291" i="1"/>
  <c r="U291" i="1"/>
  <c r="S291" i="1"/>
  <c r="P291" i="1"/>
  <c r="K291" i="1"/>
  <c r="J291" i="1"/>
  <c r="N291" i="1" s="1"/>
  <c r="O291" i="1" s="1"/>
  <c r="I291" i="1"/>
  <c r="G291" i="1"/>
  <c r="F291" i="1"/>
  <c r="E291" i="1"/>
  <c r="D291" i="1"/>
  <c r="C291" i="1"/>
  <c r="AI290" i="1"/>
  <c r="AE290" i="1"/>
  <c r="X290" i="1"/>
  <c r="U290" i="1"/>
  <c r="S290" i="1"/>
  <c r="P290" i="1"/>
  <c r="R290" i="1" s="1"/>
  <c r="K290" i="1"/>
  <c r="J290" i="1"/>
  <c r="N290" i="1" s="1"/>
  <c r="O290" i="1" s="1"/>
  <c r="I290" i="1"/>
  <c r="G290" i="1"/>
  <c r="Q290" i="1" s="1"/>
  <c r="F290" i="1"/>
  <c r="E290" i="1"/>
  <c r="D290" i="1"/>
  <c r="C290" i="1"/>
  <c r="AI289" i="1"/>
  <c r="AE289" i="1"/>
  <c r="Z289" i="1" s="1"/>
  <c r="X289" i="1"/>
  <c r="U289" i="1"/>
  <c r="S289" i="1"/>
  <c r="P289" i="1"/>
  <c r="R289" i="1" s="1"/>
  <c r="N289" i="1"/>
  <c r="K289" i="1"/>
  <c r="J289" i="1"/>
  <c r="I289" i="1"/>
  <c r="G289" i="1"/>
  <c r="F289" i="1"/>
  <c r="E289" i="1"/>
  <c r="D289" i="1"/>
  <c r="C289" i="1"/>
  <c r="AI288" i="1"/>
  <c r="AE288" i="1"/>
  <c r="Z288" i="1"/>
  <c r="X288" i="1"/>
  <c r="U288" i="1"/>
  <c r="S288" i="1"/>
  <c r="P288" i="1"/>
  <c r="K288" i="1"/>
  <c r="N288" i="1" s="1"/>
  <c r="O288" i="1" s="1"/>
  <c r="J288" i="1"/>
  <c r="I288" i="1"/>
  <c r="G288" i="1"/>
  <c r="F288" i="1"/>
  <c r="E288" i="1"/>
  <c r="D288" i="1"/>
  <c r="C288" i="1"/>
  <c r="AI287" i="1"/>
  <c r="AE287" i="1"/>
  <c r="Z287" i="1"/>
  <c r="X287" i="1"/>
  <c r="U287" i="1"/>
  <c r="S287" i="1"/>
  <c r="P287" i="1"/>
  <c r="K287" i="1"/>
  <c r="J287" i="1"/>
  <c r="N287" i="1" s="1"/>
  <c r="I287" i="1"/>
  <c r="G287" i="1"/>
  <c r="F287" i="1"/>
  <c r="E287" i="1"/>
  <c r="D287" i="1"/>
  <c r="C287" i="1"/>
  <c r="AI286" i="1"/>
  <c r="AE286" i="1"/>
  <c r="X286" i="1"/>
  <c r="U286" i="1"/>
  <c r="S286" i="1"/>
  <c r="P286" i="1"/>
  <c r="K286" i="1"/>
  <c r="N286" i="1" s="1"/>
  <c r="J286" i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P285" i="1"/>
  <c r="R285" i="1" s="1"/>
  <c r="N285" i="1"/>
  <c r="K285" i="1"/>
  <c r="J285" i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R284" i="1" s="1"/>
  <c r="K284" i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P283" i="1"/>
  <c r="K283" i="1"/>
  <c r="J283" i="1"/>
  <c r="N283" i="1" s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P282" i="1"/>
  <c r="Q282" i="1" s="1"/>
  <c r="K282" i="1"/>
  <c r="J282" i="1"/>
  <c r="N282" i="1" s="1"/>
  <c r="I282" i="1"/>
  <c r="G282" i="1"/>
  <c r="F282" i="1"/>
  <c r="E282" i="1"/>
  <c r="D282" i="1"/>
  <c r="C282" i="1"/>
  <c r="AI281" i="1"/>
  <c r="AE281" i="1"/>
  <c r="Z281" i="1"/>
  <c r="X281" i="1"/>
  <c r="U281" i="1"/>
  <c r="S281" i="1"/>
  <c r="P281" i="1"/>
  <c r="R281" i="1" s="1"/>
  <c r="K281" i="1"/>
  <c r="J281" i="1"/>
  <c r="I281" i="1"/>
  <c r="G281" i="1"/>
  <c r="Q281" i="1" s="1"/>
  <c r="F281" i="1"/>
  <c r="E281" i="1"/>
  <c r="D281" i="1"/>
  <c r="C281" i="1"/>
  <c r="AI280" i="1"/>
  <c r="AE280" i="1"/>
  <c r="Z280" i="1" s="1"/>
  <c r="X280" i="1"/>
  <c r="U280" i="1"/>
  <c r="S280" i="1"/>
  <c r="P280" i="1"/>
  <c r="R280" i="1" s="1"/>
  <c r="K280" i="1"/>
  <c r="J280" i="1"/>
  <c r="N280" i="1" s="1"/>
  <c r="I280" i="1"/>
  <c r="G280" i="1"/>
  <c r="Q280" i="1" s="1"/>
  <c r="F280" i="1"/>
  <c r="E280" i="1"/>
  <c r="D280" i="1"/>
  <c r="C280" i="1"/>
  <c r="AI279" i="1"/>
  <c r="AE279" i="1"/>
  <c r="X279" i="1"/>
  <c r="Z279" i="1" s="1"/>
  <c r="U279" i="1"/>
  <c r="S279" i="1"/>
  <c r="P279" i="1"/>
  <c r="R279" i="1" s="1"/>
  <c r="K279" i="1"/>
  <c r="J279" i="1"/>
  <c r="I279" i="1"/>
  <c r="G279" i="1"/>
  <c r="F279" i="1"/>
  <c r="E279" i="1"/>
  <c r="D279" i="1"/>
  <c r="C279" i="1"/>
  <c r="AI278" i="1"/>
  <c r="AE278" i="1"/>
  <c r="X278" i="1"/>
  <c r="Z278" i="1" s="1"/>
  <c r="U278" i="1"/>
  <c r="S278" i="1"/>
  <c r="P278" i="1"/>
  <c r="R278" i="1" s="1"/>
  <c r="K278" i="1"/>
  <c r="J278" i="1"/>
  <c r="I278" i="1"/>
  <c r="G278" i="1"/>
  <c r="F278" i="1"/>
  <c r="E278" i="1"/>
  <c r="D278" i="1"/>
  <c r="C278" i="1"/>
  <c r="AI277" i="1"/>
  <c r="AE277" i="1"/>
  <c r="Z277" i="1" s="1"/>
  <c r="X277" i="1"/>
  <c r="U277" i="1"/>
  <c r="S277" i="1"/>
  <c r="R277" i="1"/>
  <c r="P277" i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U276" i="1"/>
  <c r="S276" i="1"/>
  <c r="R276" i="1"/>
  <c r="P276" i="1"/>
  <c r="K276" i="1"/>
  <c r="J276" i="1"/>
  <c r="N276" i="1" s="1"/>
  <c r="I276" i="1"/>
  <c r="G276" i="1"/>
  <c r="Q276" i="1" s="1"/>
  <c r="F276" i="1"/>
  <c r="E276" i="1"/>
  <c r="D276" i="1"/>
  <c r="C276" i="1"/>
  <c r="AI275" i="1"/>
  <c r="AE275" i="1"/>
  <c r="Z275" i="1" s="1"/>
  <c r="X275" i="1"/>
  <c r="U275" i="1"/>
  <c r="S275" i="1"/>
  <c r="P275" i="1"/>
  <c r="R275" i="1" s="1"/>
  <c r="K275" i="1"/>
  <c r="J275" i="1"/>
  <c r="N275" i="1" s="1"/>
  <c r="I275" i="1"/>
  <c r="G275" i="1"/>
  <c r="F275" i="1"/>
  <c r="E275" i="1"/>
  <c r="D275" i="1"/>
  <c r="C275" i="1"/>
  <c r="AI274" i="1"/>
  <c r="AE274" i="1"/>
  <c r="X274" i="1"/>
  <c r="U274" i="1"/>
  <c r="S274" i="1"/>
  <c r="R274" i="1"/>
  <c r="P274" i="1"/>
  <c r="K274" i="1"/>
  <c r="J274" i="1"/>
  <c r="N274" i="1" s="1"/>
  <c r="I274" i="1"/>
  <c r="G274" i="1"/>
  <c r="Q274" i="1" s="1"/>
  <c r="F274" i="1"/>
  <c r="E274" i="1"/>
  <c r="D274" i="1"/>
  <c r="C274" i="1"/>
  <c r="AI273" i="1"/>
  <c r="AE273" i="1"/>
  <c r="Z273" i="1" s="1"/>
  <c r="X273" i="1"/>
  <c r="U273" i="1"/>
  <c r="S273" i="1"/>
  <c r="P273" i="1"/>
  <c r="R273" i="1" s="1"/>
  <c r="K273" i="1"/>
  <c r="J273" i="1"/>
  <c r="N273" i="1" s="1"/>
  <c r="I273" i="1"/>
  <c r="G273" i="1"/>
  <c r="F273" i="1"/>
  <c r="E273" i="1"/>
  <c r="D273" i="1"/>
  <c r="C273" i="1"/>
  <c r="AI272" i="1"/>
  <c r="AE272" i="1"/>
  <c r="X272" i="1"/>
  <c r="U272" i="1"/>
  <c r="S272" i="1"/>
  <c r="P272" i="1"/>
  <c r="R272" i="1" s="1"/>
  <c r="K272" i="1"/>
  <c r="J272" i="1"/>
  <c r="N272" i="1" s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R271" i="1"/>
  <c r="P271" i="1"/>
  <c r="Q271" i="1" s="1"/>
  <c r="K271" i="1"/>
  <c r="J271" i="1"/>
  <c r="N271" i="1" s="1"/>
  <c r="I271" i="1"/>
  <c r="G271" i="1"/>
  <c r="F271" i="1"/>
  <c r="E271" i="1"/>
  <c r="D271" i="1"/>
  <c r="C271" i="1"/>
  <c r="AI270" i="1"/>
  <c r="AE270" i="1"/>
  <c r="Z270" i="1"/>
  <c r="X270" i="1"/>
  <c r="U270" i="1"/>
  <c r="S270" i="1"/>
  <c r="P270" i="1"/>
  <c r="R270" i="1" s="1"/>
  <c r="K270" i="1"/>
  <c r="J270" i="1"/>
  <c r="N270" i="1" s="1"/>
  <c r="I270" i="1"/>
  <c r="G270" i="1"/>
  <c r="F270" i="1"/>
  <c r="E270" i="1"/>
  <c r="D270" i="1"/>
  <c r="C270" i="1"/>
  <c r="AI269" i="1"/>
  <c r="AE269" i="1"/>
  <c r="Z269" i="1" s="1"/>
  <c r="X269" i="1"/>
  <c r="U269" i="1"/>
  <c r="S269" i="1"/>
  <c r="P269" i="1"/>
  <c r="R269" i="1" s="1"/>
  <c r="K269" i="1"/>
  <c r="J269" i="1"/>
  <c r="N269" i="1" s="1"/>
  <c r="I269" i="1"/>
  <c r="G269" i="1"/>
  <c r="F269" i="1"/>
  <c r="E269" i="1"/>
  <c r="D269" i="1"/>
  <c r="C269" i="1"/>
  <c r="AI268" i="1"/>
  <c r="AE268" i="1"/>
  <c r="X268" i="1"/>
  <c r="U268" i="1"/>
  <c r="S268" i="1"/>
  <c r="P268" i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P267" i="1"/>
  <c r="K267" i="1"/>
  <c r="J267" i="1"/>
  <c r="I267" i="1"/>
  <c r="G267" i="1"/>
  <c r="F267" i="1"/>
  <c r="E267" i="1"/>
  <c r="D267" i="1"/>
  <c r="C267" i="1"/>
  <c r="AI266" i="1"/>
  <c r="AE266" i="1"/>
  <c r="X266" i="1"/>
  <c r="U266" i="1"/>
  <c r="S266" i="1"/>
  <c r="P266" i="1"/>
  <c r="R266" i="1" s="1"/>
  <c r="K266" i="1"/>
  <c r="J266" i="1"/>
  <c r="I266" i="1"/>
  <c r="G266" i="1"/>
  <c r="F266" i="1"/>
  <c r="E266" i="1"/>
  <c r="D266" i="1"/>
  <c r="C266" i="1"/>
  <c r="AI265" i="1"/>
  <c r="AE265" i="1"/>
  <c r="X265" i="1"/>
  <c r="U265" i="1"/>
  <c r="S265" i="1"/>
  <c r="R265" i="1"/>
  <c r="P265" i="1"/>
  <c r="K265" i="1"/>
  <c r="J265" i="1"/>
  <c r="N265" i="1" s="1"/>
  <c r="I265" i="1"/>
  <c r="G265" i="1"/>
  <c r="F265" i="1"/>
  <c r="E265" i="1"/>
  <c r="D265" i="1"/>
  <c r="C265" i="1"/>
  <c r="AI264" i="1"/>
  <c r="AE264" i="1"/>
  <c r="Z264" i="1" s="1"/>
  <c r="X264" i="1"/>
  <c r="U264" i="1"/>
  <c r="S264" i="1"/>
  <c r="P264" i="1"/>
  <c r="R264" i="1" s="1"/>
  <c r="O264" i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U263" i="1"/>
  <c r="S263" i="1"/>
  <c r="Q263" i="1"/>
  <c r="P263" i="1"/>
  <c r="R263" i="1" s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Q262" i="1"/>
  <c r="P262" i="1"/>
  <c r="R262" i="1" s="1"/>
  <c r="K262" i="1"/>
  <c r="N262" i="1" s="1"/>
  <c r="J262" i="1"/>
  <c r="I262" i="1"/>
  <c r="G262" i="1"/>
  <c r="F262" i="1"/>
  <c r="E262" i="1"/>
  <c r="D262" i="1"/>
  <c r="C262" i="1"/>
  <c r="AI261" i="1"/>
  <c r="AE261" i="1"/>
  <c r="Z261" i="1"/>
  <c r="X261" i="1"/>
  <c r="U261" i="1"/>
  <c r="S261" i="1"/>
  <c r="P261" i="1"/>
  <c r="R261" i="1" s="1"/>
  <c r="K261" i="1"/>
  <c r="N261" i="1" s="1"/>
  <c r="J261" i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R260" i="1"/>
  <c r="P260" i="1"/>
  <c r="Q260" i="1" s="1"/>
  <c r="K260" i="1"/>
  <c r="J260" i="1"/>
  <c r="N260" i="1" s="1"/>
  <c r="I260" i="1"/>
  <c r="G260" i="1"/>
  <c r="F260" i="1"/>
  <c r="E260" i="1"/>
  <c r="D260" i="1"/>
  <c r="C260" i="1"/>
  <c r="AI259" i="1"/>
  <c r="AE259" i="1"/>
  <c r="X259" i="1"/>
  <c r="U259" i="1"/>
  <c r="S259" i="1"/>
  <c r="P259" i="1"/>
  <c r="K259" i="1"/>
  <c r="N259" i="1" s="1"/>
  <c r="O259" i="1" s="1"/>
  <c r="J259" i="1"/>
  <c r="I259" i="1"/>
  <c r="G259" i="1"/>
  <c r="F259" i="1"/>
  <c r="E259" i="1"/>
  <c r="D259" i="1"/>
  <c r="C259" i="1"/>
  <c r="AI258" i="1"/>
  <c r="AE258" i="1"/>
  <c r="X258" i="1"/>
  <c r="U258" i="1"/>
  <c r="S258" i="1"/>
  <c r="R258" i="1"/>
  <c r="P258" i="1"/>
  <c r="K258" i="1"/>
  <c r="J258" i="1"/>
  <c r="I258" i="1"/>
  <c r="G258" i="1"/>
  <c r="Q258" i="1" s="1"/>
  <c r="F258" i="1"/>
  <c r="E258" i="1"/>
  <c r="D258" i="1"/>
  <c r="C258" i="1"/>
  <c r="AI257" i="1"/>
  <c r="AE257" i="1"/>
  <c r="Z257" i="1" s="1"/>
  <c r="X257" i="1"/>
  <c r="U257" i="1"/>
  <c r="S257" i="1"/>
  <c r="P257" i="1"/>
  <c r="Q257" i="1" s="1"/>
  <c r="K257" i="1"/>
  <c r="J257" i="1"/>
  <c r="N257" i="1" s="1"/>
  <c r="I257" i="1"/>
  <c r="G257" i="1"/>
  <c r="R257" i="1" s="1"/>
  <c r="F257" i="1"/>
  <c r="E257" i="1"/>
  <c r="D257" i="1"/>
  <c r="C257" i="1"/>
  <c r="AI256" i="1"/>
  <c r="AE256" i="1"/>
  <c r="X256" i="1"/>
  <c r="U256" i="1"/>
  <c r="S256" i="1"/>
  <c r="P256" i="1"/>
  <c r="R256" i="1" s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R255" i="1"/>
  <c r="P255" i="1"/>
  <c r="Q255" i="1" s="1"/>
  <c r="K255" i="1"/>
  <c r="J255" i="1"/>
  <c r="N255" i="1" s="1"/>
  <c r="I255" i="1"/>
  <c r="G255" i="1"/>
  <c r="F255" i="1"/>
  <c r="E255" i="1"/>
  <c r="D255" i="1"/>
  <c r="C255" i="1"/>
  <c r="AI254" i="1"/>
  <c r="AE254" i="1"/>
  <c r="Z254" i="1"/>
  <c r="X254" i="1"/>
  <c r="U254" i="1"/>
  <c r="S254" i="1"/>
  <c r="P254" i="1"/>
  <c r="R254" i="1" s="1"/>
  <c r="K254" i="1"/>
  <c r="J254" i="1"/>
  <c r="N254" i="1" s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P253" i="1"/>
  <c r="R253" i="1" s="1"/>
  <c r="K253" i="1"/>
  <c r="J253" i="1"/>
  <c r="N253" i="1" s="1"/>
  <c r="I253" i="1"/>
  <c r="G253" i="1"/>
  <c r="F253" i="1"/>
  <c r="E253" i="1"/>
  <c r="D253" i="1"/>
  <c r="C253" i="1"/>
  <c r="AI252" i="1"/>
  <c r="AE252" i="1"/>
  <c r="X252" i="1"/>
  <c r="U252" i="1"/>
  <c r="S252" i="1"/>
  <c r="P252" i="1"/>
  <c r="K252" i="1"/>
  <c r="J252" i="1"/>
  <c r="N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K251" i="1"/>
  <c r="J251" i="1"/>
  <c r="I251" i="1"/>
  <c r="G251" i="1"/>
  <c r="F251" i="1"/>
  <c r="E251" i="1"/>
  <c r="D251" i="1"/>
  <c r="C251" i="1"/>
  <c r="AI250" i="1"/>
  <c r="AE250" i="1"/>
  <c r="X250" i="1"/>
  <c r="U250" i="1"/>
  <c r="S250" i="1"/>
  <c r="P250" i="1"/>
  <c r="Q250" i="1" s="1"/>
  <c r="K250" i="1"/>
  <c r="J250" i="1"/>
  <c r="I250" i="1"/>
  <c r="G250" i="1"/>
  <c r="F250" i="1"/>
  <c r="E250" i="1"/>
  <c r="D250" i="1"/>
  <c r="C250" i="1"/>
  <c r="AI249" i="1"/>
  <c r="AE249" i="1"/>
  <c r="X249" i="1"/>
  <c r="U249" i="1"/>
  <c r="S249" i="1"/>
  <c r="R249" i="1"/>
  <c r="P249" i="1"/>
  <c r="K249" i="1"/>
  <c r="J249" i="1"/>
  <c r="N249" i="1" s="1"/>
  <c r="I249" i="1"/>
  <c r="G249" i="1"/>
  <c r="F249" i="1"/>
  <c r="E249" i="1"/>
  <c r="D249" i="1"/>
  <c r="C249" i="1"/>
  <c r="AI248" i="1"/>
  <c r="AE248" i="1"/>
  <c r="Z248" i="1" s="1"/>
  <c r="X248" i="1"/>
  <c r="U248" i="1"/>
  <c r="S248" i="1"/>
  <c r="P248" i="1"/>
  <c r="R248" i="1" s="1"/>
  <c r="K248" i="1"/>
  <c r="J248" i="1"/>
  <c r="N248" i="1" s="1"/>
  <c r="O248" i="1" s="1"/>
  <c r="I248" i="1"/>
  <c r="G248" i="1"/>
  <c r="F248" i="1"/>
  <c r="E248" i="1"/>
  <c r="D248" i="1"/>
  <c r="C248" i="1"/>
  <c r="AI247" i="1"/>
  <c r="AE247" i="1"/>
  <c r="X247" i="1"/>
  <c r="U247" i="1"/>
  <c r="S247" i="1"/>
  <c r="Q247" i="1"/>
  <c r="P247" i="1"/>
  <c r="R247" i="1" s="1"/>
  <c r="K247" i="1"/>
  <c r="J247" i="1"/>
  <c r="N247" i="1" s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Q246" i="1"/>
  <c r="P246" i="1"/>
  <c r="R246" i="1" s="1"/>
  <c r="K246" i="1"/>
  <c r="N246" i="1" s="1"/>
  <c r="J246" i="1"/>
  <c r="I246" i="1"/>
  <c r="G246" i="1"/>
  <c r="F246" i="1"/>
  <c r="E246" i="1"/>
  <c r="D246" i="1"/>
  <c r="C246" i="1"/>
  <c r="AI245" i="1"/>
  <c r="AE245" i="1"/>
  <c r="Z245" i="1"/>
  <c r="X245" i="1"/>
  <c r="U245" i="1"/>
  <c r="S245" i="1"/>
  <c r="P245" i="1"/>
  <c r="R245" i="1" s="1"/>
  <c r="K245" i="1"/>
  <c r="N245" i="1" s="1"/>
  <c r="J245" i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R244" i="1" s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Z243" i="1" s="1"/>
  <c r="U243" i="1"/>
  <c r="S243" i="1"/>
  <c r="P243" i="1"/>
  <c r="K243" i="1"/>
  <c r="J243" i="1"/>
  <c r="I243" i="1"/>
  <c r="G243" i="1"/>
  <c r="F243" i="1"/>
  <c r="E243" i="1"/>
  <c r="D243" i="1"/>
  <c r="C243" i="1"/>
  <c r="AI242" i="1"/>
  <c r="AE242" i="1"/>
  <c r="X242" i="1"/>
  <c r="U242" i="1"/>
  <c r="S242" i="1"/>
  <c r="P242" i="1"/>
  <c r="R242" i="1" s="1"/>
  <c r="K242" i="1"/>
  <c r="J242" i="1"/>
  <c r="N242" i="1" s="1"/>
  <c r="I242" i="1"/>
  <c r="G242" i="1"/>
  <c r="Q242" i="1" s="1"/>
  <c r="F242" i="1"/>
  <c r="E242" i="1"/>
  <c r="D242" i="1"/>
  <c r="C242" i="1"/>
  <c r="AI241" i="1"/>
  <c r="AE241" i="1"/>
  <c r="X241" i="1"/>
  <c r="U241" i="1"/>
  <c r="S241" i="1"/>
  <c r="R241" i="1"/>
  <c r="P241" i="1"/>
  <c r="K241" i="1"/>
  <c r="J241" i="1"/>
  <c r="I241" i="1"/>
  <c r="G241" i="1"/>
  <c r="F241" i="1"/>
  <c r="E241" i="1"/>
  <c r="D241" i="1"/>
  <c r="C241" i="1"/>
  <c r="AI240" i="1"/>
  <c r="AE240" i="1"/>
  <c r="X240" i="1"/>
  <c r="U240" i="1"/>
  <c r="S240" i="1"/>
  <c r="P240" i="1"/>
  <c r="R240" i="1" s="1"/>
  <c r="O240" i="1"/>
  <c r="K240" i="1"/>
  <c r="J240" i="1"/>
  <c r="N240" i="1" s="1"/>
  <c r="I240" i="1"/>
  <c r="G240" i="1"/>
  <c r="F240" i="1"/>
  <c r="E240" i="1"/>
  <c r="D240" i="1"/>
  <c r="C240" i="1"/>
  <c r="AI239" i="1"/>
  <c r="AE239" i="1"/>
  <c r="X239" i="1"/>
  <c r="Z239" i="1" s="1"/>
  <c r="U239" i="1"/>
  <c r="S239" i="1"/>
  <c r="R239" i="1"/>
  <c r="P239" i="1"/>
  <c r="K239" i="1"/>
  <c r="J239" i="1"/>
  <c r="I239" i="1"/>
  <c r="G239" i="1"/>
  <c r="Q239" i="1" s="1"/>
  <c r="F239" i="1"/>
  <c r="E239" i="1"/>
  <c r="D239" i="1"/>
  <c r="C239" i="1"/>
  <c r="AI238" i="1"/>
  <c r="AE238" i="1"/>
  <c r="X238" i="1"/>
  <c r="Z238" i="1" s="1"/>
  <c r="U238" i="1"/>
  <c r="S238" i="1"/>
  <c r="Q238" i="1"/>
  <c r="P238" i="1"/>
  <c r="R238" i="1" s="1"/>
  <c r="K238" i="1"/>
  <c r="J238" i="1"/>
  <c r="N238" i="1" s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P237" i="1"/>
  <c r="R237" i="1" s="1"/>
  <c r="K237" i="1"/>
  <c r="J237" i="1"/>
  <c r="N237" i="1" s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P236" i="1"/>
  <c r="R236" i="1" s="1"/>
  <c r="K236" i="1"/>
  <c r="J236" i="1"/>
  <c r="N236" i="1" s="1"/>
  <c r="I236" i="1"/>
  <c r="G236" i="1"/>
  <c r="F236" i="1"/>
  <c r="E236" i="1"/>
  <c r="D236" i="1"/>
  <c r="C236" i="1"/>
  <c r="AI235" i="1"/>
  <c r="AE235" i="1"/>
  <c r="X235" i="1"/>
  <c r="U235" i="1"/>
  <c r="S235" i="1"/>
  <c r="P235" i="1"/>
  <c r="K235" i="1"/>
  <c r="J235" i="1"/>
  <c r="I235" i="1"/>
  <c r="G235" i="1"/>
  <c r="F235" i="1"/>
  <c r="E235" i="1"/>
  <c r="D235" i="1"/>
  <c r="C235" i="1"/>
  <c r="AI234" i="1"/>
  <c r="AE234" i="1"/>
  <c r="X234" i="1"/>
  <c r="U234" i="1"/>
  <c r="S234" i="1"/>
  <c r="P234" i="1"/>
  <c r="K234" i="1"/>
  <c r="J234" i="1"/>
  <c r="I234" i="1"/>
  <c r="G234" i="1"/>
  <c r="F234" i="1"/>
  <c r="E234" i="1"/>
  <c r="D234" i="1"/>
  <c r="C234" i="1"/>
  <c r="AI233" i="1"/>
  <c r="AE233" i="1"/>
  <c r="X233" i="1"/>
  <c r="U233" i="1"/>
  <c r="S233" i="1"/>
  <c r="P233" i="1"/>
  <c r="R233" i="1" s="1"/>
  <c r="K233" i="1"/>
  <c r="J233" i="1"/>
  <c r="I233" i="1"/>
  <c r="G233" i="1"/>
  <c r="F233" i="1"/>
  <c r="E233" i="1"/>
  <c r="D233" i="1"/>
  <c r="C233" i="1"/>
  <c r="AI232" i="1"/>
  <c r="AE232" i="1"/>
  <c r="X232" i="1"/>
  <c r="U232" i="1"/>
  <c r="S232" i="1"/>
  <c r="P232" i="1"/>
  <c r="R232" i="1" s="1"/>
  <c r="K232" i="1"/>
  <c r="J232" i="1"/>
  <c r="N232" i="1" s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P231" i="1"/>
  <c r="R231" i="1" s="1"/>
  <c r="K231" i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R230" i="1" s="1"/>
  <c r="N230" i="1"/>
  <c r="K230" i="1"/>
  <c r="J230" i="1"/>
  <c r="I230" i="1"/>
  <c r="G230" i="1"/>
  <c r="F230" i="1"/>
  <c r="E230" i="1"/>
  <c r="D230" i="1"/>
  <c r="C230" i="1"/>
  <c r="AI229" i="1"/>
  <c r="AE229" i="1"/>
  <c r="Z229" i="1"/>
  <c r="X229" i="1"/>
  <c r="U229" i="1"/>
  <c r="S229" i="1"/>
  <c r="P229" i="1"/>
  <c r="R229" i="1" s="1"/>
  <c r="N229" i="1"/>
  <c r="K229" i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U227" i="1"/>
  <c r="S227" i="1"/>
  <c r="P227" i="1"/>
  <c r="K227" i="1"/>
  <c r="J227" i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R226" i="1"/>
  <c r="P226" i="1"/>
  <c r="K226" i="1"/>
  <c r="J226" i="1"/>
  <c r="I226" i="1"/>
  <c r="G226" i="1"/>
  <c r="F226" i="1"/>
  <c r="E226" i="1"/>
  <c r="D226" i="1"/>
  <c r="C226" i="1"/>
  <c r="AI225" i="1"/>
  <c r="AE225" i="1"/>
  <c r="X225" i="1"/>
  <c r="U225" i="1"/>
  <c r="S225" i="1"/>
  <c r="R225" i="1"/>
  <c r="Q225" i="1"/>
  <c r="P225" i="1"/>
  <c r="K225" i="1"/>
  <c r="J225" i="1"/>
  <c r="N225" i="1" s="1"/>
  <c r="I225" i="1"/>
  <c r="G225" i="1"/>
  <c r="O225" i="1" s="1"/>
  <c r="F225" i="1"/>
  <c r="E225" i="1"/>
  <c r="D225" i="1"/>
  <c r="C225" i="1"/>
  <c r="AI224" i="1"/>
  <c r="AE224" i="1"/>
  <c r="Z224" i="1"/>
  <c r="X224" i="1"/>
  <c r="U224" i="1"/>
  <c r="S224" i="1"/>
  <c r="P224" i="1"/>
  <c r="R224" i="1" s="1"/>
  <c r="K224" i="1"/>
  <c r="J224" i="1"/>
  <c r="N224" i="1" s="1"/>
  <c r="I224" i="1"/>
  <c r="G224" i="1"/>
  <c r="F224" i="1"/>
  <c r="E224" i="1"/>
  <c r="D224" i="1"/>
  <c r="C224" i="1"/>
  <c r="AI223" i="1"/>
  <c r="AE223" i="1"/>
  <c r="X223" i="1"/>
  <c r="Z223" i="1" s="1"/>
  <c r="U223" i="1"/>
  <c r="S223" i="1"/>
  <c r="R223" i="1"/>
  <c r="P223" i="1"/>
  <c r="Q223" i="1" s="1"/>
  <c r="K223" i="1"/>
  <c r="J223" i="1"/>
  <c r="N223" i="1" s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P222" i="1"/>
  <c r="R222" i="1" s="1"/>
  <c r="K222" i="1"/>
  <c r="J222" i="1"/>
  <c r="N222" i="1" s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P221" i="1"/>
  <c r="R221" i="1" s="1"/>
  <c r="K221" i="1"/>
  <c r="J221" i="1"/>
  <c r="N221" i="1" s="1"/>
  <c r="I221" i="1"/>
  <c r="G221" i="1"/>
  <c r="F221" i="1"/>
  <c r="E221" i="1"/>
  <c r="D221" i="1"/>
  <c r="C221" i="1"/>
  <c r="AI220" i="1"/>
  <c r="AE220" i="1"/>
  <c r="X220" i="1"/>
  <c r="U220" i="1"/>
  <c r="S220" i="1"/>
  <c r="P220" i="1"/>
  <c r="R220" i="1" s="1"/>
  <c r="K220" i="1"/>
  <c r="J220" i="1"/>
  <c r="N220" i="1" s="1"/>
  <c r="I220" i="1"/>
  <c r="G220" i="1"/>
  <c r="F220" i="1"/>
  <c r="E220" i="1"/>
  <c r="D220" i="1"/>
  <c r="C220" i="1"/>
  <c r="AI219" i="1"/>
  <c r="AE219" i="1"/>
  <c r="X219" i="1"/>
  <c r="U219" i="1"/>
  <c r="S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P218" i="1"/>
  <c r="R218" i="1" s="1"/>
  <c r="K218" i="1"/>
  <c r="J218" i="1"/>
  <c r="I218" i="1"/>
  <c r="G218" i="1"/>
  <c r="F218" i="1"/>
  <c r="E218" i="1"/>
  <c r="D218" i="1"/>
  <c r="C218" i="1"/>
  <c r="AI217" i="1"/>
  <c r="AE217" i="1"/>
  <c r="Z217" i="1" s="1"/>
  <c r="X217" i="1"/>
  <c r="U217" i="1"/>
  <c r="S217" i="1"/>
  <c r="R217" i="1"/>
  <c r="P217" i="1"/>
  <c r="K217" i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P216" i="1"/>
  <c r="R216" i="1" s="1"/>
  <c r="K216" i="1"/>
  <c r="J216" i="1"/>
  <c r="N216" i="1" s="1"/>
  <c r="I216" i="1"/>
  <c r="G216" i="1"/>
  <c r="F216" i="1"/>
  <c r="E216" i="1"/>
  <c r="D216" i="1"/>
  <c r="C216" i="1"/>
  <c r="AI215" i="1"/>
  <c r="AE215" i="1"/>
  <c r="X215" i="1"/>
  <c r="U215" i="1"/>
  <c r="S215" i="1"/>
  <c r="Q215" i="1"/>
  <c r="P215" i="1"/>
  <c r="R215" i="1" s="1"/>
  <c r="K215" i="1"/>
  <c r="J215" i="1"/>
  <c r="N215" i="1" s="1"/>
  <c r="I215" i="1"/>
  <c r="G215" i="1"/>
  <c r="F215" i="1"/>
  <c r="E215" i="1"/>
  <c r="D215" i="1"/>
  <c r="C215" i="1"/>
  <c r="AI214" i="1"/>
  <c r="AE214" i="1"/>
  <c r="Z214" i="1" s="1"/>
  <c r="X214" i="1"/>
  <c r="U214" i="1"/>
  <c r="S214" i="1"/>
  <c r="P214" i="1"/>
  <c r="R214" i="1" s="1"/>
  <c r="K214" i="1"/>
  <c r="J214" i="1"/>
  <c r="N214" i="1" s="1"/>
  <c r="AG214" i="1" s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R213" i="1" s="1"/>
  <c r="N213" i="1"/>
  <c r="K213" i="1"/>
  <c r="J213" i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R212" i="1" s="1"/>
  <c r="K212" i="1"/>
  <c r="J212" i="1"/>
  <c r="I212" i="1"/>
  <c r="G212" i="1"/>
  <c r="F212" i="1"/>
  <c r="E212" i="1"/>
  <c r="D212" i="1"/>
  <c r="C212" i="1"/>
  <c r="AI211" i="1"/>
  <c r="AE211" i="1"/>
  <c r="X211" i="1"/>
  <c r="Z211" i="1" s="1"/>
  <c r="U211" i="1"/>
  <c r="S211" i="1"/>
  <c r="P211" i="1"/>
  <c r="K211" i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P210" i="1"/>
  <c r="K210" i="1"/>
  <c r="J210" i="1"/>
  <c r="I210" i="1"/>
  <c r="G210" i="1"/>
  <c r="F210" i="1"/>
  <c r="E210" i="1"/>
  <c r="D210" i="1"/>
  <c r="C210" i="1"/>
  <c r="AI209" i="1"/>
  <c r="AE209" i="1"/>
  <c r="Z209" i="1" s="1"/>
  <c r="X209" i="1"/>
  <c r="U209" i="1"/>
  <c r="S209" i="1"/>
  <c r="P209" i="1"/>
  <c r="R209" i="1" s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U208" i="1"/>
  <c r="S208" i="1"/>
  <c r="P208" i="1"/>
  <c r="R208" i="1" s="1"/>
  <c r="K208" i="1"/>
  <c r="N208" i="1" s="1"/>
  <c r="J208" i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R207" i="1"/>
  <c r="P207" i="1"/>
  <c r="Q207" i="1" s="1"/>
  <c r="K207" i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R206" i="1" s="1"/>
  <c r="K206" i="1"/>
  <c r="N206" i="1" s="1"/>
  <c r="J206" i="1"/>
  <c r="I206" i="1"/>
  <c r="G206" i="1"/>
  <c r="F206" i="1"/>
  <c r="E206" i="1"/>
  <c r="D206" i="1"/>
  <c r="C206" i="1"/>
  <c r="AI205" i="1"/>
  <c r="AE205" i="1"/>
  <c r="X205" i="1"/>
  <c r="U205" i="1"/>
  <c r="S205" i="1"/>
  <c r="P205" i="1"/>
  <c r="R205" i="1" s="1"/>
  <c r="K205" i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K204" i="1"/>
  <c r="J204" i="1"/>
  <c r="N204" i="1" s="1"/>
  <c r="I204" i="1"/>
  <c r="G204" i="1"/>
  <c r="F204" i="1"/>
  <c r="E204" i="1"/>
  <c r="D204" i="1"/>
  <c r="C204" i="1"/>
  <c r="AI203" i="1"/>
  <c r="AE203" i="1"/>
  <c r="X203" i="1"/>
  <c r="U203" i="1"/>
  <c r="S203" i="1"/>
  <c r="P203" i="1"/>
  <c r="R203" i="1" s="1"/>
  <c r="K203" i="1"/>
  <c r="N203" i="1" s="1"/>
  <c r="J203" i="1"/>
  <c r="I203" i="1"/>
  <c r="G203" i="1"/>
  <c r="O203" i="1" s="1"/>
  <c r="F203" i="1"/>
  <c r="E203" i="1"/>
  <c r="D203" i="1"/>
  <c r="C203" i="1"/>
  <c r="AI202" i="1"/>
  <c r="AE202" i="1"/>
  <c r="X202" i="1"/>
  <c r="Z202" i="1" s="1"/>
  <c r="U202" i="1"/>
  <c r="S202" i="1"/>
  <c r="R202" i="1"/>
  <c r="P202" i="1"/>
  <c r="K202" i="1"/>
  <c r="J202" i="1"/>
  <c r="N202" i="1" s="1"/>
  <c r="I202" i="1"/>
  <c r="G202" i="1"/>
  <c r="F202" i="1"/>
  <c r="E202" i="1"/>
  <c r="D202" i="1"/>
  <c r="C202" i="1"/>
  <c r="AI201" i="1"/>
  <c r="AE201" i="1"/>
  <c r="X201" i="1"/>
  <c r="U201" i="1"/>
  <c r="S201" i="1"/>
  <c r="P201" i="1"/>
  <c r="R201" i="1" s="1"/>
  <c r="K201" i="1"/>
  <c r="J201" i="1"/>
  <c r="N201" i="1" s="1"/>
  <c r="I201" i="1"/>
  <c r="G201" i="1"/>
  <c r="F201" i="1"/>
  <c r="E201" i="1"/>
  <c r="D201" i="1"/>
  <c r="C201" i="1"/>
  <c r="AI200" i="1"/>
  <c r="AE200" i="1"/>
  <c r="Z200" i="1"/>
  <c r="X200" i="1"/>
  <c r="U200" i="1"/>
  <c r="S200" i="1"/>
  <c r="P200" i="1"/>
  <c r="K200" i="1"/>
  <c r="J200" i="1"/>
  <c r="I200" i="1"/>
  <c r="G200" i="1"/>
  <c r="F200" i="1"/>
  <c r="E200" i="1"/>
  <c r="D200" i="1"/>
  <c r="C200" i="1"/>
  <c r="AI199" i="1"/>
  <c r="AE199" i="1"/>
  <c r="X199" i="1"/>
  <c r="U199" i="1"/>
  <c r="S199" i="1"/>
  <c r="R199" i="1"/>
  <c r="Q199" i="1"/>
  <c r="P199" i="1"/>
  <c r="K199" i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P198" i="1"/>
  <c r="K198" i="1"/>
  <c r="J198" i="1"/>
  <c r="N198" i="1" s="1"/>
  <c r="I198" i="1"/>
  <c r="G198" i="1"/>
  <c r="O198" i="1" s="1"/>
  <c r="F198" i="1"/>
  <c r="E198" i="1"/>
  <c r="D198" i="1"/>
  <c r="C198" i="1"/>
  <c r="AI197" i="1"/>
  <c r="AE197" i="1"/>
  <c r="X197" i="1"/>
  <c r="Z197" i="1" s="1"/>
  <c r="U197" i="1"/>
  <c r="S197" i="1"/>
  <c r="P197" i="1"/>
  <c r="R197" i="1" s="1"/>
  <c r="K197" i="1"/>
  <c r="N197" i="1" s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K196" i="1"/>
  <c r="J196" i="1"/>
  <c r="N196" i="1" s="1"/>
  <c r="I196" i="1"/>
  <c r="G196" i="1"/>
  <c r="F196" i="1"/>
  <c r="E196" i="1"/>
  <c r="D196" i="1"/>
  <c r="C196" i="1"/>
  <c r="AI195" i="1"/>
  <c r="AE195" i="1"/>
  <c r="X195" i="1"/>
  <c r="U195" i="1"/>
  <c r="S195" i="1"/>
  <c r="P195" i="1"/>
  <c r="R195" i="1" s="1"/>
  <c r="O195" i="1"/>
  <c r="K195" i="1"/>
  <c r="N195" i="1" s="1"/>
  <c r="J195" i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R194" i="1"/>
  <c r="P194" i="1"/>
  <c r="K194" i="1"/>
  <c r="N194" i="1" s="1"/>
  <c r="J194" i="1"/>
  <c r="I194" i="1"/>
  <c r="G194" i="1"/>
  <c r="F194" i="1"/>
  <c r="E194" i="1"/>
  <c r="D194" i="1"/>
  <c r="C194" i="1"/>
  <c r="AI193" i="1"/>
  <c r="AE193" i="1"/>
  <c r="Z193" i="1" s="1"/>
  <c r="X193" i="1"/>
  <c r="U193" i="1"/>
  <c r="S193" i="1"/>
  <c r="P193" i="1"/>
  <c r="R193" i="1" s="1"/>
  <c r="K193" i="1"/>
  <c r="J193" i="1"/>
  <c r="N193" i="1" s="1"/>
  <c r="I193" i="1"/>
  <c r="G193" i="1"/>
  <c r="F193" i="1"/>
  <c r="E193" i="1"/>
  <c r="D193" i="1"/>
  <c r="C193" i="1"/>
  <c r="AI192" i="1"/>
  <c r="AE192" i="1"/>
  <c r="Z192" i="1" s="1"/>
  <c r="X192" i="1"/>
  <c r="U192" i="1"/>
  <c r="S192" i="1"/>
  <c r="P192" i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R191" i="1"/>
  <c r="P191" i="1"/>
  <c r="K191" i="1"/>
  <c r="J191" i="1"/>
  <c r="I191" i="1"/>
  <c r="G191" i="1"/>
  <c r="F191" i="1"/>
  <c r="E191" i="1"/>
  <c r="D191" i="1"/>
  <c r="C191" i="1"/>
  <c r="AI190" i="1"/>
  <c r="AE190" i="1"/>
  <c r="Z190" i="1" s="1"/>
  <c r="X190" i="1"/>
  <c r="U190" i="1"/>
  <c r="S190" i="1"/>
  <c r="P190" i="1"/>
  <c r="R190" i="1" s="1"/>
  <c r="K190" i="1"/>
  <c r="N190" i="1" s="1"/>
  <c r="J190" i="1"/>
  <c r="I190" i="1"/>
  <c r="G190" i="1"/>
  <c r="F190" i="1"/>
  <c r="E190" i="1"/>
  <c r="D190" i="1"/>
  <c r="C190" i="1"/>
  <c r="AI189" i="1"/>
  <c r="AE189" i="1"/>
  <c r="Z189" i="1"/>
  <c r="X189" i="1"/>
  <c r="U189" i="1"/>
  <c r="S189" i="1"/>
  <c r="P189" i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U188" i="1"/>
  <c r="S188" i="1"/>
  <c r="P188" i="1"/>
  <c r="R188" i="1" s="1"/>
  <c r="K188" i="1"/>
  <c r="J188" i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P187" i="1"/>
  <c r="K187" i="1"/>
  <c r="N187" i="1" s="1"/>
  <c r="J187" i="1"/>
  <c r="I187" i="1"/>
  <c r="G187" i="1"/>
  <c r="F187" i="1"/>
  <c r="E187" i="1"/>
  <c r="D187" i="1"/>
  <c r="C187" i="1"/>
  <c r="AI186" i="1"/>
  <c r="AE186" i="1"/>
  <c r="X186" i="1"/>
  <c r="U186" i="1"/>
  <c r="S186" i="1"/>
  <c r="R186" i="1"/>
  <c r="P186" i="1"/>
  <c r="K186" i="1"/>
  <c r="N186" i="1" s="1"/>
  <c r="J186" i="1"/>
  <c r="I186" i="1"/>
  <c r="G186" i="1"/>
  <c r="F186" i="1"/>
  <c r="E186" i="1"/>
  <c r="D186" i="1"/>
  <c r="C186" i="1"/>
  <c r="AI185" i="1"/>
  <c r="AE185" i="1"/>
  <c r="Z185" i="1"/>
  <c r="X185" i="1"/>
  <c r="U185" i="1"/>
  <c r="S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U184" i="1"/>
  <c r="S184" i="1"/>
  <c r="P184" i="1"/>
  <c r="R184" i="1" s="1"/>
  <c r="K184" i="1"/>
  <c r="N184" i="1" s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R183" i="1"/>
  <c r="P183" i="1"/>
  <c r="K183" i="1"/>
  <c r="J183" i="1"/>
  <c r="I183" i="1"/>
  <c r="G183" i="1"/>
  <c r="F183" i="1"/>
  <c r="E183" i="1"/>
  <c r="D183" i="1"/>
  <c r="C183" i="1"/>
  <c r="AI182" i="1"/>
  <c r="AE182" i="1"/>
  <c r="X182" i="1"/>
  <c r="U182" i="1"/>
  <c r="S182" i="1"/>
  <c r="P182" i="1"/>
  <c r="Q182" i="1" s="1"/>
  <c r="K182" i="1"/>
  <c r="J182" i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P181" i="1"/>
  <c r="R181" i="1" s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K180" i="1"/>
  <c r="J180" i="1"/>
  <c r="N180" i="1" s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Q179" i="1"/>
  <c r="P179" i="1"/>
  <c r="R179" i="1" s="1"/>
  <c r="K179" i="1"/>
  <c r="N179" i="1" s="1"/>
  <c r="J179" i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Z177" i="1" s="1"/>
  <c r="X177" i="1"/>
  <c r="U177" i="1"/>
  <c r="S177" i="1"/>
  <c r="P177" i="1"/>
  <c r="K177" i="1"/>
  <c r="J177" i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R176" i="1" s="1"/>
  <c r="K176" i="1"/>
  <c r="N176" i="1" s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R175" i="1"/>
  <c r="P175" i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U174" i="1"/>
  <c r="S174" i="1"/>
  <c r="R174" i="1"/>
  <c r="P174" i="1"/>
  <c r="K174" i="1"/>
  <c r="N174" i="1" s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R173" i="1" s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P172" i="1"/>
  <c r="K172" i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Q171" i="1"/>
  <c r="P171" i="1"/>
  <c r="R171" i="1" s="1"/>
  <c r="K171" i="1"/>
  <c r="J171" i="1"/>
  <c r="N171" i="1" s="1"/>
  <c r="I171" i="1"/>
  <c r="G171" i="1"/>
  <c r="F171" i="1"/>
  <c r="E171" i="1"/>
  <c r="D171" i="1"/>
  <c r="C171" i="1"/>
  <c r="AI170" i="1"/>
  <c r="AE170" i="1"/>
  <c r="Z170" i="1" s="1"/>
  <c r="X170" i="1"/>
  <c r="U170" i="1"/>
  <c r="S170" i="1"/>
  <c r="P170" i="1"/>
  <c r="R170" i="1" s="1"/>
  <c r="N170" i="1"/>
  <c r="K170" i="1"/>
  <c r="J170" i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P169" i="1"/>
  <c r="K169" i="1"/>
  <c r="J169" i="1"/>
  <c r="I169" i="1"/>
  <c r="G169" i="1"/>
  <c r="F169" i="1"/>
  <c r="E169" i="1"/>
  <c r="D169" i="1"/>
  <c r="C169" i="1"/>
  <c r="AI168" i="1"/>
  <c r="AE168" i="1"/>
  <c r="X168" i="1"/>
  <c r="U168" i="1"/>
  <c r="S168" i="1"/>
  <c r="P168" i="1"/>
  <c r="R168" i="1" s="1"/>
  <c r="K168" i="1"/>
  <c r="N168" i="1" s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R167" i="1"/>
  <c r="P167" i="1"/>
  <c r="K167" i="1"/>
  <c r="N167" i="1" s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P166" i="1"/>
  <c r="K166" i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R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R164" i="1"/>
  <c r="P164" i="1"/>
  <c r="Q164" i="1" s="1"/>
  <c r="K164" i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P163" i="1"/>
  <c r="R163" i="1" s="1"/>
  <c r="K163" i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Q162" i="1"/>
  <c r="P162" i="1"/>
  <c r="R162" i="1" s="1"/>
  <c r="N162" i="1"/>
  <c r="K162" i="1"/>
  <c r="J162" i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P161" i="1"/>
  <c r="K161" i="1"/>
  <c r="J161" i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R160" i="1" s="1"/>
  <c r="K160" i="1"/>
  <c r="N160" i="1" s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R159" i="1"/>
  <c r="P159" i="1"/>
  <c r="K159" i="1"/>
  <c r="J159" i="1"/>
  <c r="I159" i="1"/>
  <c r="G159" i="1"/>
  <c r="F159" i="1"/>
  <c r="E159" i="1"/>
  <c r="D159" i="1"/>
  <c r="C159" i="1"/>
  <c r="AI158" i="1"/>
  <c r="AE158" i="1"/>
  <c r="X158" i="1"/>
  <c r="U158" i="1"/>
  <c r="S158" i="1"/>
  <c r="P158" i="1"/>
  <c r="K158" i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U156" i="1"/>
  <c r="S156" i="1"/>
  <c r="Q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U155" i="1"/>
  <c r="S155" i="1"/>
  <c r="R155" i="1"/>
  <c r="P155" i="1"/>
  <c r="Q155" i="1" s="1"/>
  <c r="N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P154" i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P152" i="1"/>
  <c r="R152" i="1" s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R150" i="1"/>
  <c r="P150" i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R149" i="1" s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P148" i="1"/>
  <c r="Q148" i="1" s="1"/>
  <c r="K148" i="1"/>
  <c r="J148" i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P147" i="1"/>
  <c r="R147" i="1" s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Q146" i="1"/>
  <c r="P146" i="1"/>
  <c r="R146" i="1" s="1"/>
  <c r="N146" i="1"/>
  <c r="K146" i="1"/>
  <c r="J146" i="1"/>
  <c r="I146" i="1"/>
  <c r="O146" i="1" s="1"/>
  <c r="G146" i="1"/>
  <c r="F146" i="1"/>
  <c r="E146" i="1"/>
  <c r="D146" i="1"/>
  <c r="C146" i="1"/>
  <c r="AI145" i="1"/>
  <c r="AE145" i="1"/>
  <c r="Z145" i="1"/>
  <c r="X145" i="1"/>
  <c r="U145" i="1"/>
  <c r="S145" i="1"/>
  <c r="P145" i="1"/>
  <c r="K145" i="1"/>
  <c r="J145" i="1"/>
  <c r="I145" i="1"/>
  <c r="G145" i="1"/>
  <c r="F145" i="1"/>
  <c r="E145" i="1"/>
  <c r="D145" i="1"/>
  <c r="C145" i="1"/>
  <c r="AI144" i="1"/>
  <c r="AE144" i="1"/>
  <c r="X144" i="1"/>
  <c r="U144" i="1"/>
  <c r="S144" i="1"/>
  <c r="P144" i="1"/>
  <c r="R144" i="1" s="1"/>
  <c r="K144" i="1"/>
  <c r="N144" i="1" s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R143" i="1"/>
  <c r="P143" i="1"/>
  <c r="K143" i="1"/>
  <c r="J143" i="1"/>
  <c r="I143" i="1"/>
  <c r="G143" i="1"/>
  <c r="F143" i="1"/>
  <c r="E143" i="1"/>
  <c r="D143" i="1"/>
  <c r="C143" i="1"/>
  <c r="AI142" i="1"/>
  <c r="AE142" i="1"/>
  <c r="X142" i="1"/>
  <c r="U142" i="1"/>
  <c r="S142" i="1"/>
  <c r="P142" i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J141" i="1"/>
  <c r="N141" i="1" s="1"/>
  <c r="I141" i="1"/>
  <c r="G141" i="1"/>
  <c r="F141" i="1"/>
  <c r="E141" i="1"/>
  <c r="D141" i="1"/>
  <c r="C141" i="1"/>
  <c r="AI140" i="1"/>
  <c r="AE140" i="1"/>
  <c r="X140" i="1"/>
  <c r="U140" i="1"/>
  <c r="S140" i="1"/>
  <c r="Q140" i="1"/>
  <c r="P140" i="1"/>
  <c r="R140" i="1" s="1"/>
  <c r="K140" i="1"/>
  <c r="J140" i="1"/>
  <c r="N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R139" i="1"/>
  <c r="P139" i="1"/>
  <c r="Q139" i="1" s="1"/>
  <c r="N139" i="1"/>
  <c r="K139" i="1"/>
  <c r="J139" i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P138" i="1"/>
  <c r="K138" i="1"/>
  <c r="J138" i="1"/>
  <c r="N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R136" i="1" s="1"/>
  <c r="K136" i="1"/>
  <c r="J136" i="1"/>
  <c r="I136" i="1"/>
  <c r="G136" i="1"/>
  <c r="F136" i="1"/>
  <c r="E136" i="1"/>
  <c r="D136" i="1"/>
  <c r="C136" i="1"/>
  <c r="AI135" i="1"/>
  <c r="AE135" i="1"/>
  <c r="X135" i="1"/>
  <c r="U135" i="1"/>
  <c r="S135" i="1"/>
  <c r="P135" i="1"/>
  <c r="R135" i="1" s="1"/>
  <c r="K135" i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P134" i="1"/>
  <c r="K134" i="1"/>
  <c r="N134" i="1" s="1"/>
  <c r="J134" i="1"/>
  <c r="I134" i="1"/>
  <c r="O134" i="1" s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X132" i="1"/>
  <c r="U132" i="1"/>
  <c r="S132" i="1"/>
  <c r="P132" i="1"/>
  <c r="R132" i="1" s="1"/>
  <c r="K132" i="1"/>
  <c r="J132" i="1"/>
  <c r="N132" i="1" s="1"/>
  <c r="I132" i="1"/>
  <c r="G132" i="1"/>
  <c r="F132" i="1"/>
  <c r="E132" i="1"/>
  <c r="D132" i="1"/>
  <c r="C132" i="1"/>
  <c r="AI131" i="1"/>
  <c r="AE131" i="1"/>
  <c r="Z131" i="1" s="1"/>
  <c r="X131" i="1"/>
  <c r="U131" i="1"/>
  <c r="S131" i="1"/>
  <c r="P131" i="1"/>
  <c r="R131" i="1" s="1"/>
  <c r="N131" i="1"/>
  <c r="K131" i="1"/>
  <c r="J131" i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P130" i="1"/>
  <c r="K130" i="1"/>
  <c r="J130" i="1"/>
  <c r="N130" i="1" s="1"/>
  <c r="I130" i="1"/>
  <c r="G130" i="1"/>
  <c r="F130" i="1"/>
  <c r="E130" i="1"/>
  <c r="D130" i="1"/>
  <c r="C130" i="1"/>
  <c r="AI129" i="1"/>
  <c r="AE129" i="1"/>
  <c r="Z129" i="1" s="1"/>
  <c r="X129" i="1"/>
  <c r="U129" i="1"/>
  <c r="S129" i="1"/>
  <c r="P129" i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R128" i="1" s="1"/>
  <c r="K128" i="1"/>
  <c r="J128" i="1"/>
  <c r="I128" i="1"/>
  <c r="G128" i="1"/>
  <c r="F128" i="1"/>
  <c r="E128" i="1"/>
  <c r="D128" i="1"/>
  <c r="C128" i="1"/>
  <c r="AI127" i="1"/>
  <c r="AE127" i="1"/>
  <c r="X127" i="1"/>
  <c r="U127" i="1"/>
  <c r="S127" i="1"/>
  <c r="R127" i="1"/>
  <c r="P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R126" i="1"/>
  <c r="P126" i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K124" i="1"/>
  <c r="J124" i="1"/>
  <c r="N124" i="1" s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R123" i="1" s="1"/>
  <c r="K123" i="1"/>
  <c r="N123" i="1" s="1"/>
  <c r="J123" i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P122" i="1"/>
  <c r="R122" i="1" s="1"/>
  <c r="K122" i="1"/>
  <c r="J122" i="1"/>
  <c r="N122" i="1" s="1"/>
  <c r="I122" i="1"/>
  <c r="G122" i="1"/>
  <c r="F122" i="1"/>
  <c r="E122" i="1"/>
  <c r="D122" i="1"/>
  <c r="C122" i="1"/>
  <c r="AI121" i="1"/>
  <c r="AE121" i="1"/>
  <c r="Z121" i="1" s="1"/>
  <c r="X121" i="1"/>
  <c r="U121" i="1"/>
  <c r="S121" i="1"/>
  <c r="P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K119" i="1"/>
  <c r="N119" i="1" s="1"/>
  <c r="J119" i="1"/>
  <c r="I119" i="1"/>
  <c r="G119" i="1"/>
  <c r="F119" i="1"/>
  <c r="E119" i="1"/>
  <c r="D119" i="1"/>
  <c r="C119" i="1"/>
  <c r="AI118" i="1"/>
  <c r="AE118" i="1"/>
  <c r="X118" i="1"/>
  <c r="U118" i="1"/>
  <c r="S118" i="1"/>
  <c r="R118" i="1"/>
  <c r="P118" i="1"/>
  <c r="Q118" i="1" s="1"/>
  <c r="K118" i="1"/>
  <c r="J118" i="1"/>
  <c r="N118" i="1" s="1"/>
  <c r="O118" i="1" s="1"/>
  <c r="I118" i="1"/>
  <c r="G118" i="1"/>
  <c r="F118" i="1"/>
  <c r="E118" i="1"/>
  <c r="D118" i="1"/>
  <c r="C118" i="1"/>
  <c r="AI117" i="1"/>
  <c r="AE117" i="1"/>
  <c r="X117" i="1"/>
  <c r="U117" i="1"/>
  <c r="S117" i="1"/>
  <c r="P117" i="1"/>
  <c r="R117" i="1" s="1"/>
  <c r="K117" i="1"/>
  <c r="J117" i="1"/>
  <c r="I117" i="1"/>
  <c r="G117" i="1"/>
  <c r="F117" i="1"/>
  <c r="E117" i="1"/>
  <c r="D117" i="1"/>
  <c r="C117" i="1"/>
  <c r="AI116" i="1"/>
  <c r="AE116" i="1"/>
  <c r="X116" i="1"/>
  <c r="U116" i="1"/>
  <c r="S116" i="1"/>
  <c r="P116" i="1"/>
  <c r="R116" i="1" s="1"/>
  <c r="K116" i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J115" i="1"/>
  <c r="N115" i="1" s="1"/>
  <c r="I115" i="1"/>
  <c r="G115" i="1"/>
  <c r="F115" i="1"/>
  <c r="E115" i="1"/>
  <c r="D115" i="1"/>
  <c r="C115" i="1"/>
  <c r="AI114" i="1"/>
  <c r="AE114" i="1"/>
  <c r="Z114" i="1" s="1"/>
  <c r="X114" i="1"/>
  <c r="U114" i="1"/>
  <c r="S114" i="1"/>
  <c r="Q114" i="1"/>
  <c r="P114" i="1"/>
  <c r="R114" i="1" s="1"/>
  <c r="K114" i="1"/>
  <c r="N114" i="1" s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X112" i="1"/>
  <c r="U112" i="1"/>
  <c r="S112" i="1"/>
  <c r="P112" i="1"/>
  <c r="R112" i="1" s="1"/>
  <c r="K112" i="1"/>
  <c r="N112" i="1" s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K111" i="1"/>
  <c r="J111" i="1"/>
  <c r="I111" i="1"/>
  <c r="G111" i="1"/>
  <c r="F111" i="1"/>
  <c r="E111" i="1"/>
  <c r="D111" i="1"/>
  <c r="C111" i="1"/>
  <c r="AI110" i="1"/>
  <c r="AE110" i="1"/>
  <c r="X110" i="1"/>
  <c r="U110" i="1"/>
  <c r="S110" i="1"/>
  <c r="P110" i="1"/>
  <c r="K110" i="1"/>
  <c r="J110" i="1"/>
  <c r="I110" i="1"/>
  <c r="G110" i="1"/>
  <c r="F110" i="1"/>
  <c r="E110" i="1"/>
  <c r="D110" i="1"/>
  <c r="C110" i="1"/>
  <c r="AI109" i="1"/>
  <c r="AE109" i="1"/>
  <c r="X109" i="1"/>
  <c r="U109" i="1"/>
  <c r="S109" i="1"/>
  <c r="P109" i="1"/>
  <c r="R109" i="1" s="1"/>
  <c r="K109" i="1"/>
  <c r="J109" i="1"/>
  <c r="N109" i="1" s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P108" i="1"/>
  <c r="R108" i="1" s="1"/>
  <c r="K108" i="1"/>
  <c r="J108" i="1"/>
  <c r="I108" i="1"/>
  <c r="G108" i="1"/>
  <c r="Q108" i="1" s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Q107" i="1" s="1"/>
  <c r="K107" i="1"/>
  <c r="J107" i="1"/>
  <c r="N107" i="1" s="1"/>
  <c r="I107" i="1"/>
  <c r="G107" i="1"/>
  <c r="F107" i="1"/>
  <c r="E107" i="1"/>
  <c r="D107" i="1"/>
  <c r="C107" i="1"/>
  <c r="AI106" i="1"/>
  <c r="AE106" i="1"/>
  <c r="Z106" i="1" s="1"/>
  <c r="X106" i="1"/>
  <c r="U106" i="1"/>
  <c r="S106" i="1"/>
  <c r="P106" i="1"/>
  <c r="R106" i="1" s="1"/>
  <c r="K106" i="1"/>
  <c r="J106" i="1"/>
  <c r="N106" i="1" s="1"/>
  <c r="I106" i="1"/>
  <c r="G106" i="1"/>
  <c r="Q106" i="1" s="1"/>
  <c r="F106" i="1"/>
  <c r="E106" i="1"/>
  <c r="D106" i="1"/>
  <c r="C106" i="1"/>
  <c r="AI105" i="1"/>
  <c r="AE105" i="1"/>
  <c r="X105" i="1"/>
  <c r="Z105" i="1" s="1"/>
  <c r="U105" i="1"/>
  <c r="S105" i="1"/>
  <c r="P105" i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R104" i="1" s="1"/>
  <c r="K104" i="1"/>
  <c r="N104" i="1" s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K103" i="1"/>
  <c r="J103" i="1"/>
  <c r="I103" i="1"/>
  <c r="G103" i="1"/>
  <c r="F103" i="1"/>
  <c r="E103" i="1"/>
  <c r="D103" i="1"/>
  <c r="C103" i="1"/>
  <c r="AI102" i="1"/>
  <c r="AE102" i="1"/>
  <c r="X102" i="1"/>
  <c r="U102" i="1"/>
  <c r="S102" i="1"/>
  <c r="R102" i="1"/>
  <c r="P102" i="1"/>
  <c r="O102" i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U101" i="1"/>
  <c r="S101" i="1"/>
  <c r="P101" i="1"/>
  <c r="R101" i="1" s="1"/>
  <c r="K101" i="1"/>
  <c r="J101" i="1"/>
  <c r="N101" i="1" s="1"/>
  <c r="I101" i="1"/>
  <c r="G101" i="1"/>
  <c r="F101" i="1"/>
  <c r="E101" i="1"/>
  <c r="D101" i="1"/>
  <c r="C101" i="1"/>
  <c r="AI100" i="1"/>
  <c r="AE100" i="1"/>
  <c r="X100" i="1"/>
  <c r="U100" i="1"/>
  <c r="S100" i="1"/>
  <c r="Q100" i="1"/>
  <c r="P100" i="1"/>
  <c r="R100" i="1" s="1"/>
  <c r="K100" i="1"/>
  <c r="J100" i="1"/>
  <c r="N100" i="1" s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R99" i="1"/>
  <c r="P99" i="1"/>
  <c r="Q99" i="1" s="1"/>
  <c r="N99" i="1"/>
  <c r="K99" i="1"/>
  <c r="J99" i="1"/>
  <c r="I99" i="1"/>
  <c r="G99" i="1"/>
  <c r="F99" i="1"/>
  <c r="E99" i="1"/>
  <c r="D99" i="1"/>
  <c r="C99" i="1"/>
  <c r="AI98" i="1"/>
  <c r="AE98" i="1"/>
  <c r="Z98" i="1"/>
  <c r="X98" i="1"/>
  <c r="U98" i="1"/>
  <c r="S98" i="1"/>
  <c r="P98" i="1"/>
  <c r="N98" i="1"/>
  <c r="K98" i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P96" i="1"/>
  <c r="K96" i="1"/>
  <c r="J96" i="1"/>
  <c r="I96" i="1"/>
  <c r="G96" i="1"/>
  <c r="F96" i="1"/>
  <c r="E96" i="1"/>
  <c r="D96" i="1"/>
  <c r="C96" i="1"/>
  <c r="AI95" i="1"/>
  <c r="AE95" i="1"/>
  <c r="X95" i="1"/>
  <c r="U95" i="1"/>
  <c r="S95" i="1"/>
  <c r="P95" i="1"/>
  <c r="R95" i="1" s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P94" i="1"/>
  <c r="K94" i="1"/>
  <c r="N94" i="1" s="1"/>
  <c r="O94" i="1" s="1"/>
  <c r="J94" i="1"/>
  <c r="I94" i="1"/>
  <c r="G94" i="1"/>
  <c r="F94" i="1"/>
  <c r="E94" i="1"/>
  <c r="D94" i="1"/>
  <c r="C94" i="1"/>
  <c r="AI93" i="1"/>
  <c r="AE93" i="1"/>
  <c r="X93" i="1"/>
  <c r="U93" i="1"/>
  <c r="S93" i="1"/>
  <c r="P93" i="1"/>
  <c r="R93" i="1" s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R91" i="1" s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R90" i="1" s="1"/>
  <c r="N90" i="1"/>
  <c r="K90" i="1"/>
  <c r="J90" i="1"/>
  <c r="I90" i="1"/>
  <c r="G90" i="1"/>
  <c r="Q90" i="1" s="1"/>
  <c r="F90" i="1"/>
  <c r="E90" i="1"/>
  <c r="D90" i="1"/>
  <c r="C90" i="1"/>
  <c r="AI89" i="1"/>
  <c r="AE89" i="1"/>
  <c r="Z89" i="1"/>
  <c r="X89" i="1"/>
  <c r="U89" i="1"/>
  <c r="S89" i="1"/>
  <c r="P89" i="1"/>
  <c r="K89" i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P88" i="1"/>
  <c r="K88" i="1"/>
  <c r="N88" i="1" s="1"/>
  <c r="J88" i="1"/>
  <c r="I88" i="1"/>
  <c r="O88" i="1" s="1"/>
  <c r="G88" i="1"/>
  <c r="F88" i="1"/>
  <c r="E88" i="1"/>
  <c r="D88" i="1"/>
  <c r="C88" i="1"/>
  <c r="AI87" i="1"/>
  <c r="AE87" i="1"/>
  <c r="X87" i="1"/>
  <c r="Z87" i="1" s="1"/>
  <c r="U87" i="1"/>
  <c r="S87" i="1"/>
  <c r="R87" i="1"/>
  <c r="P87" i="1"/>
  <c r="K87" i="1"/>
  <c r="J87" i="1"/>
  <c r="I87" i="1"/>
  <c r="G87" i="1"/>
  <c r="F87" i="1"/>
  <c r="E87" i="1"/>
  <c r="D87" i="1"/>
  <c r="C87" i="1"/>
  <c r="AI86" i="1"/>
  <c r="AE86" i="1"/>
  <c r="X86" i="1"/>
  <c r="U86" i="1"/>
  <c r="S86" i="1"/>
  <c r="P86" i="1"/>
  <c r="K86" i="1"/>
  <c r="J86" i="1"/>
  <c r="I86" i="1"/>
  <c r="G86" i="1"/>
  <c r="F86" i="1"/>
  <c r="E86" i="1"/>
  <c r="D86" i="1"/>
  <c r="C86" i="1"/>
  <c r="AI85" i="1"/>
  <c r="AE85" i="1"/>
  <c r="X85" i="1"/>
  <c r="U85" i="1"/>
  <c r="S85" i="1"/>
  <c r="P85" i="1"/>
  <c r="R85" i="1" s="1"/>
  <c r="K85" i="1"/>
  <c r="J85" i="1"/>
  <c r="I85" i="1"/>
  <c r="G85" i="1"/>
  <c r="F85" i="1"/>
  <c r="E85" i="1"/>
  <c r="D85" i="1"/>
  <c r="C85" i="1"/>
  <c r="AI84" i="1"/>
  <c r="AE84" i="1"/>
  <c r="X84" i="1"/>
  <c r="U84" i="1"/>
  <c r="S84" i="1"/>
  <c r="R84" i="1"/>
  <c r="P84" i="1"/>
  <c r="Q84" i="1" s="1"/>
  <c r="K84" i="1"/>
  <c r="J84" i="1"/>
  <c r="I84" i="1"/>
  <c r="G84" i="1"/>
  <c r="F84" i="1"/>
  <c r="E84" i="1"/>
  <c r="D84" i="1"/>
  <c r="C84" i="1"/>
  <c r="AI83" i="1"/>
  <c r="AE83" i="1"/>
  <c r="Z83" i="1" s="1"/>
  <c r="X83" i="1"/>
  <c r="U83" i="1"/>
  <c r="S83" i="1"/>
  <c r="P83" i="1"/>
  <c r="N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R82" i="1" s="1"/>
  <c r="N82" i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K79" i="1"/>
  <c r="N79" i="1" s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X77" i="1"/>
  <c r="U77" i="1"/>
  <c r="S77" i="1"/>
  <c r="P77" i="1"/>
  <c r="R77" i="1" s="1"/>
  <c r="K77" i="1"/>
  <c r="J77" i="1"/>
  <c r="N77" i="1" s="1"/>
  <c r="I77" i="1"/>
  <c r="O77" i="1" s="1"/>
  <c r="G77" i="1"/>
  <c r="F77" i="1"/>
  <c r="E77" i="1"/>
  <c r="D77" i="1"/>
  <c r="C77" i="1"/>
  <c r="AI76" i="1"/>
  <c r="AE76" i="1"/>
  <c r="X76" i="1"/>
  <c r="Z76" i="1" s="1"/>
  <c r="U76" i="1"/>
  <c r="S76" i="1"/>
  <c r="R76" i="1"/>
  <c r="P76" i="1"/>
  <c r="Q76" i="1" s="1"/>
  <c r="K76" i="1"/>
  <c r="J76" i="1"/>
  <c r="N76" i="1" s="1"/>
  <c r="I76" i="1"/>
  <c r="G76" i="1"/>
  <c r="F76" i="1"/>
  <c r="E76" i="1"/>
  <c r="D76" i="1"/>
  <c r="C76" i="1"/>
  <c r="AI75" i="1"/>
  <c r="AE75" i="1"/>
  <c r="Z75" i="1"/>
  <c r="X75" i="1"/>
  <c r="U75" i="1"/>
  <c r="S75" i="1"/>
  <c r="P75" i="1"/>
  <c r="R75" i="1" s="1"/>
  <c r="K75" i="1"/>
  <c r="N75" i="1" s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N74" i="1"/>
  <c r="K74" i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P73" i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P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R71" i="1"/>
  <c r="P71" i="1"/>
  <c r="K71" i="1"/>
  <c r="N71" i="1" s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R70" i="1" s="1"/>
  <c r="K70" i="1"/>
  <c r="J70" i="1"/>
  <c r="I70" i="1"/>
  <c r="G70" i="1"/>
  <c r="F70" i="1"/>
  <c r="E70" i="1"/>
  <c r="D70" i="1"/>
  <c r="C70" i="1"/>
  <c r="AI69" i="1"/>
  <c r="AE69" i="1"/>
  <c r="X69" i="1"/>
  <c r="U69" i="1"/>
  <c r="S69" i="1"/>
  <c r="P69" i="1"/>
  <c r="R69" i="1" s="1"/>
  <c r="K69" i="1"/>
  <c r="J69" i="1"/>
  <c r="N69" i="1" s="1"/>
  <c r="I69" i="1"/>
  <c r="G69" i="1"/>
  <c r="F69" i="1"/>
  <c r="E69" i="1"/>
  <c r="D69" i="1"/>
  <c r="C69" i="1"/>
  <c r="AI68" i="1"/>
  <c r="AE68" i="1"/>
  <c r="X68" i="1"/>
  <c r="U68" i="1"/>
  <c r="S68" i="1"/>
  <c r="R68" i="1"/>
  <c r="Q68" i="1"/>
  <c r="P68" i="1"/>
  <c r="K68" i="1"/>
  <c r="J68" i="1"/>
  <c r="N68" i="1" s="1"/>
  <c r="O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P67" i="1"/>
  <c r="Q67" i="1" s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J66" i="1"/>
  <c r="N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K65" i="1"/>
  <c r="J65" i="1"/>
  <c r="N65" i="1" s="1"/>
  <c r="I65" i="1"/>
  <c r="G65" i="1"/>
  <c r="O65" i="1" s="1"/>
  <c r="F65" i="1"/>
  <c r="E65" i="1"/>
  <c r="D65" i="1"/>
  <c r="C65" i="1"/>
  <c r="AI64" i="1"/>
  <c r="AE64" i="1"/>
  <c r="X64" i="1"/>
  <c r="U64" i="1"/>
  <c r="S64" i="1"/>
  <c r="P64" i="1"/>
  <c r="K64" i="1"/>
  <c r="J64" i="1"/>
  <c r="I64" i="1"/>
  <c r="G64" i="1"/>
  <c r="F64" i="1"/>
  <c r="E64" i="1"/>
  <c r="D64" i="1"/>
  <c r="C64" i="1"/>
  <c r="AI63" i="1"/>
  <c r="AE63" i="1"/>
  <c r="X63" i="1"/>
  <c r="U63" i="1"/>
  <c r="S63" i="1"/>
  <c r="P63" i="1"/>
  <c r="Q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P62" i="1"/>
  <c r="K62" i="1"/>
  <c r="N62" i="1" s="1"/>
  <c r="O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P61" i="1"/>
  <c r="R61" i="1" s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Q60" i="1" s="1"/>
  <c r="K60" i="1"/>
  <c r="J60" i="1"/>
  <c r="N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P59" i="1"/>
  <c r="R59" i="1" s="1"/>
  <c r="K59" i="1"/>
  <c r="J59" i="1"/>
  <c r="N59" i="1" s="1"/>
  <c r="I59" i="1"/>
  <c r="G59" i="1"/>
  <c r="Q59" i="1" s="1"/>
  <c r="F59" i="1"/>
  <c r="E59" i="1"/>
  <c r="D59" i="1"/>
  <c r="C59" i="1"/>
  <c r="AI58" i="1"/>
  <c r="AE58" i="1"/>
  <c r="X58" i="1"/>
  <c r="U58" i="1"/>
  <c r="S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N57" i="1" s="1"/>
  <c r="I57" i="1"/>
  <c r="G57" i="1"/>
  <c r="F57" i="1"/>
  <c r="E57" i="1"/>
  <c r="D57" i="1"/>
  <c r="C57" i="1"/>
  <c r="AI56" i="1"/>
  <c r="AE56" i="1"/>
  <c r="Z56" i="1" s="1"/>
  <c r="X56" i="1"/>
  <c r="U56" i="1"/>
  <c r="S56" i="1"/>
  <c r="P56" i="1"/>
  <c r="R56" i="1" s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O54" i="1"/>
  <c r="K54" i="1"/>
  <c r="J54" i="1"/>
  <c r="N54" i="1" s="1"/>
  <c r="I54" i="1"/>
  <c r="G54" i="1"/>
  <c r="F54" i="1"/>
  <c r="E54" i="1"/>
  <c r="D54" i="1"/>
  <c r="C54" i="1"/>
  <c r="AI53" i="1"/>
  <c r="AE53" i="1"/>
  <c r="X53" i="1"/>
  <c r="U53" i="1"/>
  <c r="S53" i="1"/>
  <c r="P53" i="1"/>
  <c r="K53" i="1"/>
  <c r="J53" i="1"/>
  <c r="N53" i="1" s="1"/>
  <c r="I53" i="1"/>
  <c r="G53" i="1"/>
  <c r="F53" i="1"/>
  <c r="E53" i="1"/>
  <c r="D53" i="1"/>
  <c r="C53" i="1"/>
  <c r="AI52" i="1"/>
  <c r="AE52" i="1"/>
  <c r="X52" i="1"/>
  <c r="U52" i="1"/>
  <c r="S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X51" i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X50" i="1"/>
  <c r="U50" i="1"/>
  <c r="S50" i="1"/>
  <c r="P50" i="1"/>
  <c r="R50" i="1" s="1"/>
  <c r="K50" i="1"/>
  <c r="J50" i="1"/>
  <c r="N50" i="1" s="1"/>
  <c r="I50" i="1"/>
  <c r="O50" i="1" s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Q47" i="1" s="1"/>
  <c r="K47" i="1"/>
  <c r="J47" i="1"/>
  <c r="I47" i="1"/>
  <c r="G47" i="1"/>
  <c r="F47" i="1"/>
  <c r="E47" i="1"/>
  <c r="D47" i="1"/>
  <c r="C47" i="1"/>
  <c r="AI46" i="1"/>
  <c r="AE46" i="1"/>
  <c r="X46" i="1"/>
  <c r="U46" i="1"/>
  <c r="S46" i="1"/>
  <c r="P46" i="1"/>
  <c r="R46" i="1" s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U44" i="1"/>
  <c r="S44" i="1"/>
  <c r="P44" i="1"/>
  <c r="R44" i="1" s="1"/>
  <c r="K44" i="1"/>
  <c r="J44" i="1"/>
  <c r="N44" i="1" s="1"/>
  <c r="I44" i="1"/>
  <c r="G44" i="1"/>
  <c r="O44" i="1" s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I43" i="1"/>
  <c r="G43" i="1"/>
  <c r="Q43" i="1" s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N42" i="1" s="1"/>
  <c r="J42" i="1"/>
  <c r="I42" i="1"/>
  <c r="G42" i="1"/>
  <c r="Q42" i="1" s="1"/>
  <c r="F42" i="1"/>
  <c r="E42" i="1"/>
  <c r="D42" i="1"/>
  <c r="C42" i="1"/>
  <c r="AI41" i="1"/>
  <c r="AE41" i="1"/>
  <c r="X41" i="1"/>
  <c r="Z41" i="1" s="1"/>
  <c r="U41" i="1"/>
  <c r="S41" i="1"/>
  <c r="R41" i="1"/>
  <c r="P41" i="1"/>
  <c r="Q41" i="1" s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N40" i="1" s="1"/>
  <c r="J40" i="1"/>
  <c r="I40" i="1"/>
  <c r="G40" i="1"/>
  <c r="Q40" i="1" s="1"/>
  <c r="F40" i="1"/>
  <c r="E40" i="1"/>
  <c r="D40" i="1"/>
  <c r="C40" i="1"/>
  <c r="AI39" i="1"/>
  <c r="AE39" i="1"/>
  <c r="X39" i="1"/>
  <c r="Z39" i="1" s="1"/>
  <c r="U39" i="1"/>
  <c r="S39" i="1"/>
  <c r="P39" i="1"/>
  <c r="Q39" i="1" s="1"/>
  <c r="K39" i="1"/>
  <c r="J39" i="1"/>
  <c r="N39" i="1" s="1"/>
  <c r="I39" i="1"/>
  <c r="G39" i="1"/>
  <c r="F39" i="1"/>
  <c r="E39" i="1"/>
  <c r="D39" i="1"/>
  <c r="C39" i="1"/>
  <c r="AI38" i="1"/>
  <c r="AE38" i="1"/>
  <c r="X38" i="1"/>
  <c r="U38" i="1"/>
  <c r="S38" i="1"/>
  <c r="P38" i="1"/>
  <c r="R38" i="1" s="1"/>
  <c r="K38" i="1"/>
  <c r="J38" i="1"/>
  <c r="N38" i="1" s="1"/>
  <c r="I38" i="1"/>
  <c r="G38" i="1"/>
  <c r="Q38" i="1" s="1"/>
  <c r="F38" i="1"/>
  <c r="E38" i="1"/>
  <c r="D38" i="1"/>
  <c r="C38" i="1"/>
  <c r="AI37" i="1"/>
  <c r="AE37" i="1"/>
  <c r="X37" i="1"/>
  <c r="U37" i="1"/>
  <c r="S37" i="1"/>
  <c r="P37" i="1"/>
  <c r="Q37" i="1" s="1"/>
  <c r="N37" i="1"/>
  <c r="K37" i="1"/>
  <c r="J37" i="1"/>
  <c r="I37" i="1"/>
  <c r="G37" i="1"/>
  <c r="F37" i="1"/>
  <c r="E37" i="1"/>
  <c r="D37" i="1"/>
  <c r="C37" i="1"/>
  <c r="AI36" i="1"/>
  <c r="AE36" i="1"/>
  <c r="X36" i="1"/>
  <c r="U36" i="1"/>
  <c r="S36" i="1"/>
  <c r="P36" i="1"/>
  <c r="R36" i="1" s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P35" i="1"/>
  <c r="Q35" i="1" s="1"/>
  <c r="K35" i="1"/>
  <c r="J35" i="1"/>
  <c r="N35" i="1" s="1"/>
  <c r="O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U33" i="1"/>
  <c r="S33" i="1"/>
  <c r="P33" i="1"/>
  <c r="Q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K32" i="1"/>
  <c r="J32" i="1"/>
  <c r="I32" i="1"/>
  <c r="G32" i="1"/>
  <c r="F32" i="1"/>
  <c r="E32" i="1"/>
  <c r="D32" i="1"/>
  <c r="C32" i="1"/>
  <c r="AI31" i="1"/>
  <c r="AE31" i="1"/>
  <c r="X31" i="1"/>
  <c r="U31" i="1"/>
  <c r="S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P30" i="1"/>
  <c r="K30" i="1"/>
  <c r="J30" i="1"/>
  <c r="I30" i="1"/>
  <c r="G30" i="1"/>
  <c r="Q30" i="1" s="1"/>
  <c r="F30" i="1"/>
  <c r="E30" i="1"/>
  <c r="D30" i="1"/>
  <c r="C30" i="1"/>
  <c r="AI29" i="1"/>
  <c r="AE29" i="1"/>
  <c r="X29" i="1"/>
  <c r="U29" i="1"/>
  <c r="S29" i="1"/>
  <c r="R29" i="1"/>
  <c r="Q29" i="1"/>
  <c r="P29" i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P28" i="1"/>
  <c r="R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I27" i="1"/>
  <c r="G27" i="1"/>
  <c r="Q27" i="1" s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Q25" i="1" s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K24" i="1"/>
  <c r="J24" i="1"/>
  <c r="I24" i="1"/>
  <c r="G24" i="1"/>
  <c r="F24" i="1"/>
  <c r="E24" i="1"/>
  <c r="D24" i="1"/>
  <c r="C24" i="1"/>
  <c r="AI23" i="1"/>
  <c r="AE23" i="1"/>
  <c r="X23" i="1"/>
  <c r="U23" i="1"/>
  <c r="S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I22" i="1"/>
  <c r="G22" i="1"/>
  <c r="Q22" i="1" s="1"/>
  <c r="F22" i="1"/>
  <c r="E22" i="1"/>
  <c r="D22" i="1"/>
  <c r="C22" i="1"/>
  <c r="AI21" i="1"/>
  <c r="AE21" i="1"/>
  <c r="X21" i="1"/>
  <c r="U21" i="1"/>
  <c r="S21" i="1"/>
  <c r="P21" i="1"/>
  <c r="R21" i="1" s="1"/>
  <c r="N21" i="1"/>
  <c r="K21" i="1"/>
  <c r="J21" i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N20" i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N18" i="1" s="1"/>
  <c r="J18" i="1"/>
  <c r="I18" i="1"/>
  <c r="G18" i="1"/>
  <c r="F18" i="1"/>
  <c r="E18" i="1"/>
  <c r="D18" i="1"/>
  <c r="C18" i="1"/>
  <c r="AI17" i="1"/>
  <c r="AE17" i="1"/>
  <c r="X17" i="1"/>
  <c r="U17" i="1"/>
  <c r="S17" i="1"/>
  <c r="P17" i="1"/>
  <c r="Q17" i="1" s="1"/>
  <c r="K17" i="1"/>
  <c r="J17" i="1"/>
  <c r="I17" i="1"/>
  <c r="G17" i="1"/>
  <c r="F17" i="1"/>
  <c r="E17" i="1"/>
  <c r="D17" i="1"/>
  <c r="C17" i="1"/>
  <c r="AI16" i="1"/>
  <c r="AE16" i="1"/>
  <c r="X16" i="1"/>
  <c r="U16" i="1"/>
  <c r="S16" i="1"/>
  <c r="R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K14" i="1"/>
  <c r="J14" i="1"/>
  <c r="I14" i="1"/>
  <c r="G14" i="1"/>
  <c r="Q14" i="1" s="1"/>
  <c r="F14" i="1"/>
  <c r="E14" i="1"/>
  <c r="D14" i="1"/>
  <c r="C14" i="1"/>
  <c r="AI13" i="1"/>
  <c r="AE13" i="1"/>
  <c r="Z13" i="1" s="1"/>
  <c r="X13" i="1"/>
  <c r="U13" i="1"/>
  <c r="S13" i="1"/>
  <c r="R13" i="1"/>
  <c r="P13" i="1"/>
  <c r="N13" i="1"/>
  <c r="K13" i="1"/>
  <c r="J13" i="1"/>
  <c r="I13" i="1"/>
  <c r="G13" i="1"/>
  <c r="Q13" i="1" s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N12" i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I10" i="1"/>
  <c r="AE10" i="1"/>
  <c r="Z10" i="1"/>
  <c r="X10" i="1"/>
  <c r="U10" i="1"/>
  <c r="S10" i="1"/>
  <c r="P10" i="1"/>
  <c r="R10" i="1" s="1"/>
  <c r="N10" i="1"/>
  <c r="K10" i="1"/>
  <c r="J10" i="1"/>
  <c r="I10" i="1"/>
  <c r="G10" i="1"/>
  <c r="F10" i="1"/>
  <c r="E10" i="1"/>
  <c r="D10" i="1"/>
  <c r="C10" i="1"/>
  <c r="A10" i="1"/>
  <c r="AI9" i="1"/>
  <c r="AE9" i="1"/>
  <c r="X9" i="1"/>
  <c r="U9" i="1"/>
  <c r="S9" i="1"/>
  <c r="P9" i="1"/>
  <c r="Q9" i="1" s="1"/>
  <c r="K9" i="1"/>
  <c r="J9" i="1"/>
  <c r="I9" i="1"/>
  <c r="G9" i="1"/>
  <c r="F9" i="1"/>
  <c r="E9" i="1"/>
  <c r="D9" i="1"/>
  <c r="C9" i="1"/>
  <c r="E5" i="1"/>
  <c r="D699" i="1" s="1"/>
  <c r="E4" i="1"/>
  <c r="AG12" i="1" l="1"/>
  <c r="O18" i="1"/>
  <c r="AG26" i="1"/>
  <c r="O74" i="1"/>
  <c r="AG75" i="1"/>
  <c r="Q103" i="1"/>
  <c r="R103" i="1"/>
  <c r="R138" i="1"/>
  <c r="Q138" i="1"/>
  <c r="O538" i="1"/>
  <c r="AG538" i="1"/>
  <c r="R9" i="1"/>
  <c r="AG10" i="1"/>
  <c r="Z17" i="1"/>
  <c r="Q24" i="1"/>
  <c r="R25" i="1"/>
  <c r="Z31" i="1"/>
  <c r="Q44" i="1"/>
  <c r="Q46" i="1"/>
  <c r="Z51" i="1"/>
  <c r="AG54" i="1"/>
  <c r="N64" i="1"/>
  <c r="Q66" i="1"/>
  <c r="AG78" i="1"/>
  <c r="R83" i="1"/>
  <c r="Q83" i="1"/>
  <c r="Q151" i="1"/>
  <c r="R151" i="1"/>
  <c r="O232" i="1"/>
  <c r="Q234" i="1"/>
  <c r="R234" i="1"/>
  <c r="Q409" i="1"/>
  <c r="Q420" i="1"/>
  <c r="R420" i="1"/>
  <c r="R426" i="1"/>
  <c r="Q426" i="1"/>
  <c r="Q11" i="1"/>
  <c r="Z16" i="1"/>
  <c r="AG16" i="1" s="1"/>
  <c r="N19" i="1"/>
  <c r="O19" i="1" s="1"/>
  <c r="Z21" i="1"/>
  <c r="N22" i="1"/>
  <c r="R24" i="1"/>
  <c r="N32" i="1"/>
  <c r="N33" i="1"/>
  <c r="O33" i="1" s="1"/>
  <c r="O41" i="1"/>
  <c r="N49" i="1"/>
  <c r="AG49" i="1" s="1"/>
  <c r="AG57" i="1"/>
  <c r="O58" i="1"/>
  <c r="Z58" i="1"/>
  <c r="N63" i="1"/>
  <c r="N73" i="1"/>
  <c r="AG76" i="1"/>
  <c r="Z77" i="1"/>
  <c r="N80" i="1"/>
  <c r="Q82" i="1"/>
  <c r="O275" i="1"/>
  <c r="Q275" i="1"/>
  <c r="N281" i="1"/>
  <c r="R288" i="1"/>
  <c r="Q288" i="1"/>
  <c r="Z296" i="1"/>
  <c r="Q355" i="1"/>
  <c r="R355" i="1"/>
  <c r="O26" i="1"/>
  <c r="AG56" i="1"/>
  <c r="O72" i="1"/>
  <c r="R115" i="1"/>
  <c r="Q115" i="1"/>
  <c r="R154" i="1"/>
  <c r="Q154" i="1"/>
  <c r="R180" i="1"/>
  <c r="Q180" i="1"/>
  <c r="Q469" i="1"/>
  <c r="X693" i="1"/>
  <c r="O10" i="1"/>
  <c r="N17" i="1"/>
  <c r="AG17" i="1" s="1"/>
  <c r="Q32" i="1"/>
  <c r="R33" i="1"/>
  <c r="R35" i="1"/>
  <c r="Q36" i="1"/>
  <c r="Q50" i="1"/>
  <c r="Q51" i="1"/>
  <c r="O60" i="1"/>
  <c r="AG61" i="1"/>
  <c r="Q62" i="1"/>
  <c r="R63" i="1"/>
  <c r="Q79" i="1"/>
  <c r="Q86" i="1"/>
  <c r="R86" i="1"/>
  <c r="R98" i="1"/>
  <c r="Q98" i="1"/>
  <c r="R130" i="1"/>
  <c r="Q130" i="1"/>
  <c r="Q142" i="1"/>
  <c r="R142" i="1"/>
  <c r="AG18" i="1"/>
  <c r="Q19" i="1"/>
  <c r="Q21" i="1"/>
  <c r="Z29" i="1"/>
  <c r="N30" i="1"/>
  <c r="R32" i="1"/>
  <c r="Z38" i="1"/>
  <c r="N43" i="1"/>
  <c r="AG43" i="1" s="1"/>
  <c r="Z44" i="1"/>
  <c r="N48" i="1"/>
  <c r="Z53" i="1"/>
  <c r="N55" i="1"/>
  <c r="R62" i="1"/>
  <c r="Z64" i="1"/>
  <c r="Z69" i="1"/>
  <c r="N72" i="1"/>
  <c r="Q74" i="1"/>
  <c r="R79" i="1"/>
  <c r="O82" i="1"/>
  <c r="AG239" i="1"/>
  <c r="R286" i="1"/>
  <c r="Q286" i="1"/>
  <c r="R297" i="1"/>
  <c r="Q297" i="1"/>
  <c r="Q364" i="1"/>
  <c r="R364" i="1"/>
  <c r="Q16" i="1"/>
  <c r="R17" i="1"/>
  <c r="Z23" i="1"/>
  <c r="AG35" i="1"/>
  <c r="N46" i="1"/>
  <c r="O46" i="1" s="1"/>
  <c r="AG68" i="1"/>
  <c r="Q75" i="1"/>
  <c r="R124" i="1"/>
  <c r="Q124" i="1"/>
  <c r="O162" i="1"/>
  <c r="R172" i="1"/>
  <c r="Q172" i="1"/>
  <c r="O174" i="1"/>
  <c r="AG222" i="1"/>
  <c r="O256" i="1"/>
  <c r="R320" i="1"/>
  <c r="Q320" i="1"/>
  <c r="K693" i="1"/>
  <c r="N11" i="1"/>
  <c r="O11" i="1" s="1"/>
  <c r="N14" i="1"/>
  <c r="AG21" i="1"/>
  <c r="N24" i="1"/>
  <c r="N25" i="1"/>
  <c r="O25" i="1" s="1"/>
  <c r="AG33" i="1"/>
  <c r="Z33" i="1"/>
  <c r="Z37" i="1"/>
  <c r="N47" i="1"/>
  <c r="Z50" i="1"/>
  <c r="Q52" i="1"/>
  <c r="Z52" i="1"/>
  <c r="Q58" i="1"/>
  <c r="Z63" i="1"/>
  <c r="Z68" i="1"/>
  <c r="N70" i="1"/>
  <c r="O70" i="1" s="1"/>
  <c r="N81" i="1"/>
  <c r="O81" i="1" s="1"/>
  <c r="Z155" i="1"/>
  <c r="Q158" i="1"/>
  <c r="R158" i="1"/>
  <c r="N163" i="1"/>
  <c r="R198" i="1"/>
  <c r="Q198" i="1"/>
  <c r="AG240" i="1"/>
  <c r="AG246" i="1"/>
  <c r="O272" i="1"/>
  <c r="AG277" i="1"/>
  <c r="Q325" i="1"/>
  <c r="R325" i="1"/>
  <c r="Z93" i="1"/>
  <c r="N96" i="1"/>
  <c r="Q102" i="1"/>
  <c r="O105" i="1"/>
  <c r="O106" i="1"/>
  <c r="Z116" i="1"/>
  <c r="N129" i="1"/>
  <c r="AG132" i="1"/>
  <c r="N136" i="1"/>
  <c r="Z144" i="1"/>
  <c r="Z149" i="1"/>
  <c r="N152" i="1"/>
  <c r="Z166" i="1"/>
  <c r="N172" i="1"/>
  <c r="N173" i="1"/>
  <c r="Q175" i="1"/>
  <c r="AG193" i="1"/>
  <c r="O222" i="1"/>
  <c r="Z233" i="1"/>
  <c r="N235" i="1"/>
  <c r="O235" i="1" s="1"/>
  <c r="O254" i="1"/>
  <c r="Z258" i="1"/>
  <c r="O270" i="1"/>
  <c r="Z274" i="1"/>
  <c r="Z276" i="1"/>
  <c r="N292" i="1"/>
  <c r="O292" i="1" s="1"/>
  <c r="N294" i="1"/>
  <c r="AG294" i="1" s="1"/>
  <c r="Z298" i="1"/>
  <c r="R346" i="1"/>
  <c r="Q346" i="1"/>
  <c r="R359" i="1"/>
  <c r="Q359" i="1"/>
  <c r="Q371" i="1"/>
  <c r="R371" i="1"/>
  <c r="R391" i="1"/>
  <c r="Q391" i="1"/>
  <c r="R436" i="1"/>
  <c r="Q436" i="1"/>
  <c r="N89" i="1"/>
  <c r="N95" i="1"/>
  <c r="Z104" i="1"/>
  <c r="Z109" i="1"/>
  <c r="AG109" i="1" s="1"/>
  <c r="N116" i="1"/>
  <c r="N117" i="1"/>
  <c r="O122" i="1"/>
  <c r="AG126" i="1"/>
  <c r="Z127" i="1"/>
  <c r="Z132" i="1"/>
  <c r="N135" i="1"/>
  <c r="AG135" i="1" s="1"/>
  <c r="N145" i="1"/>
  <c r="N150" i="1"/>
  <c r="O150" i="1" s="1"/>
  <c r="N151" i="1"/>
  <c r="N161" i="1"/>
  <c r="N166" i="1"/>
  <c r="O166" i="1" s="1"/>
  <c r="Q170" i="1"/>
  <c r="Q174" i="1"/>
  <c r="O178" i="1"/>
  <c r="Q190" i="1"/>
  <c r="N205" i="1"/>
  <c r="N212" i="1"/>
  <c r="O212" i="1" s="1"/>
  <c r="Z220" i="1"/>
  <c r="N231" i="1"/>
  <c r="Z232" i="1"/>
  <c r="AG232" i="1" s="1"/>
  <c r="N233" i="1"/>
  <c r="O238" i="1"/>
  <c r="Z242" i="1"/>
  <c r="R250" i="1"/>
  <c r="Z252" i="1"/>
  <c r="AG262" i="1"/>
  <c r="Z268" i="1"/>
  <c r="AG271" i="1"/>
  <c r="N279" i="1"/>
  <c r="N284" i="1"/>
  <c r="O284" i="1" s="1"/>
  <c r="Z290" i="1"/>
  <c r="N298" i="1"/>
  <c r="O298" i="1" s="1"/>
  <c r="N299" i="1"/>
  <c r="O299" i="1" s="1"/>
  <c r="O323" i="1"/>
  <c r="N324" i="1"/>
  <c r="AG331" i="1"/>
  <c r="N336" i="1"/>
  <c r="Z351" i="1"/>
  <c r="N374" i="1"/>
  <c r="Z382" i="1"/>
  <c r="R417" i="1"/>
  <c r="AG417" i="1" s="1"/>
  <c r="Q417" i="1"/>
  <c r="Q493" i="1"/>
  <c r="N92" i="1"/>
  <c r="N93" i="1"/>
  <c r="AG93" i="1" s="1"/>
  <c r="Q94" i="1"/>
  <c r="O98" i="1"/>
  <c r="N110" i="1"/>
  <c r="O110" i="1" s="1"/>
  <c r="N111" i="1"/>
  <c r="N121" i="1"/>
  <c r="O121" i="1" s="1"/>
  <c r="N128" i="1"/>
  <c r="Q134" i="1"/>
  <c r="O138" i="1"/>
  <c r="AG139" i="1"/>
  <c r="Z142" i="1"/>
  <c r="N148" i="1"/>
  <c r="AG148" i="1" s="1"/>
  <c r="N149" i="1"/>
  <c r="Q150" i="1"/>
  <c r="O153" i="1"/>
  <c r="O154" i="1"/>
  <c r="N164" i="1"/>
  <c r="N165" i="1"/>
  <c r="Q167" i="1"/>
  <c r="N177" i="1"/>
  <c r="O177" i="1" s="1"/>
  <c r="N183" i="1"/>
  <c r="Z188" i="1"/>
  <c r="O189" i="1"/>
  <c r="N192" i="1"/>
  <c r="AG220" i="1"/>
  <c r="Z241" i="1"/>
  <c r="N243" i="1"/>
  <c r="O243" i="1" s="1"/>
  <c r="Z256" i="1"/>
  <c r="AG256" i="1" s="1"/>
  <c r="Z272" i="1"/>
  <c r="AG272" i="1" s="1"/>
  <c r="N278" i="1"/>
  <c r="AG278" i="1" s="1"/>
  <c r="O282" i="1"/>
  <c r="O283" i="1"/>
  <c r="R368" i="1"/>
  <c r="Q368" i="1"/>
  <c r="R400" i="1"/>
  <c r="Q400" i="1"/>
  <c r="O402" i="1"/>
  <c r="R434" i="1"/>
  <c r="Q434" i="1"/>
  <c r="Z96" i="1"/>
  <c r="Z101" i="1"/>
  <c r="Z102" i="1"/>
  <c r="N108" i="1"/>
  <c r="Q111" i="1"/>
  <c r="Q116" i="1"/>
  <c r="N127" i="1"/>
  <c r="Q131" i="1"/>
  <c r="Q166" i="1"/>
  <c r="O170" i="1"/>
  <c r="N182" i="1"/>
  <c r="O182" i="1" s="1"/>
  <c r="O187" i="1"/>
  <c r="Q204" i="1"/>
  <c r="N211" i="1"/>
  <c r="O211" i="1" s="1"/>
  <c r="Q217" i="1"/>
  <c r="N227" i="1"/>
  <c r="O227" i="1" s="1"/>
  <c r="Q230" i="1"/>
  <c r="Q231" i="1"/>
  <c r="Z235" i="1"/>
  <c r="N239" i="1"/>
  <c r="Z240" i="1"/>
  <c r="N241" i="1"/>
  <c r="O246" i="1"/>
  <c r="Z250" i="1"/>
  <c r="O262" i="1"/>
  <c r="Q266" i="1"/>
  <c r="Z266" i="1"/>
  <c r="Q277" i="1"/>
  <c r="Q279" i="1"/>
  <c r="Q289" i="1"/>
  <c r="O295" i="1"/>
  <c r="Q298" i="1"/>
  <c r="Z302" i="1"/>
  <c r="AG302" i="1" s="1"/>
  <c r="N307" i="1"/>
  <c r="R328" i="1"/>
  <c r="Q328" i="1"/>
  <c r="R352" i="1"/>
  <c r="Q352" i="1"/>
  <c r="AG359" i="1"/>
  <c r="R383" i="1"/>
  <c r="Q383" i="1"/>
  <c r="O387" i="1"/>
  <c r="R443" i="1"/>
  <c r="Q443" i="1"/>
  <c r="R475" i="1"/>
  <c r="Q475" i="1"/>
  <c r="AG497" i="1"/>
  <c r="R516" i="1"/>
  <c r="Q516" i="1"/>
  <c r="Z84" i="1"/>
  <c r="N86" i="1"/>
  <c r="N87" i="1"/>
  <c r="Q91" i="1"/>
  <c r="N97" i="1"/>
  <c r="Q110" i="1"/>
  <c r="R111" i="1"/>
  <c r="O113" i="1"/>
  <c r="O114" i="1"/>
  <c r="O126" i="1"/>
  <c r="Q127" i="1"/>
  <c r="AG130" i="1"/>
  <c r="Q132" i="1"/>
  <c r="N137" i="1"/>
  <c r="N143" i="1"/>
  <c r="Q147" i="1"/>
  <c r="N159" i="1"/>
  <c r="Q163" i="1"/>
  <c r="R166" i="1"/>
  <c r="Z168" i="1"/>
  <c r="AG168" i="1" s="1"/>
  <c r="Z173" i="1"/>
  <c r="O185" i="1"/>
  <c r="O186" i="1"/>
  <c r="N191" i="1"/>
  <c r="Z199" i="1"/>
  <c r="Z205" i="1"/>
  <c r="Z208" i="1"/>
  <c r="Q252" i="1"/>
  <c r="Q268" i="1"/>
  <c r="AG270" i="1"/>
  <c r="O287" i="1"/>
  <c r="Q401" i="1"/>
  <c r="R408" i="1"/>
  <c r="Q408" i="1"/>
  <c r="O410" i="1"/>
  <c r="R428" i="1"/>
  <c r="Q428" i="1"/>
  <c r="O442" i="1"/>
  <c r="R459" i="1"/>
  <c r="Q459" i="1"/>
  <c r="O610" i="1"/>
  <c r="N84" i="1"/>
  <c r="N85" i="1"/>
  <c r="O85" i="1" s="1"/>
  <c r="Q87" i="1"/>
  <c r="Z95" i="1"/>
  <c r="Z100" i="1"/>
  <c r="N103" i="1"/>
  <c r="R110" i="1"/>
  <c r="Z112" i="1"/>
  <c r="Z117" i="1"/>
  <c r="N120" i="1"/>
  <c r="Q122" i="1"/>
  <c r="Q126" i="1"/>
  <c r="O129" i="1"/>
  <c r="O130" i="1"/>
  <c r="AG131" i="1"/>
  <c r="AG134" i="1"/>
  <c r="Z135" i="1"/>
  <c r="Z140" i="1"/>
  <c r="AG140" i="1" s="1"/>
  <c r="N142" i="1"/>
  <c r="O142" i="1" s="1"/>
  <c r="AG146" i="1"/>
  <c r="Z151" i="1"/>
  <c r="Z156" i="1"/>
  <c r="AG156" i="1" s="1"/>
  <c r="N158" i="1"/>
  <c r="O158" i="1" s="1"/>
  <c r="N169" i="1"/>
  <c r="O169" i="1" s="1"/>
  <c r="Q178" i="1"/>
  <c r="R182" i="1"/>
  <c r="Z184" i="1"/>
  <c r="Z186" i="1"/>
  <c r="O190" i="1"/>
  <c r="Z195" i="1"/>
  <c r="AG195" i="1" s="1"/>
  <c r="N199" i="1"/>
  <c r="N200" i="1"/>
  <c r="N207" i="1"/>
  <c r="AG207" i="1" s="1"/>
  <c r="Z213" i="1"/>
  <c r="Z215" i="1"/>
  <c r="N217" i="1"/>
  <c r="O217" i="1" s="1"/>
  <c r="N218" i="1"/>
  <c r="O219" i="1"/>
  <c r="Q222" i="1"/>
  <c r="Q226" i="1"/>
  <c r="O230" i="1"/>
  <c r="Z234" i="1"/>
  <c r="Z247" i="1"/>
  <c r="Z249" i="1"/>
  <c r="N250" i="1"/>
  <c r="N251" i="1"/>
  <c r="O251" i="1" s="1"/>
  <c r="R252" i="1"/>
  <c r="Q254" i="1"/>
  <c r="Z259" i="1"/>
  <c r="Z263" i="1"/>
  <c r="Z265" i="1"/>
  <c r="N266" i="1"/>
  <c r="N267" i="1"/>
  <c r="R268" i="1"/>
  <c r="Q270" i="1"/>
  <c r="Z286" i="1"/>
  <c r="AG286" i="1" s="1"/>
  <c r="Z292" i="1"/>
  <c r="Z293" i="1"/>
  <c r="N295" i="1"/>
  <c r="N306" i="1"/>
  <c r="O306" i="1" s="1"/>
  <c r="R361" i="1"/>
  <c r="Q361" i="1"/>
  <c r="O386" i="1"/>
  <c r="R453" i="1"/>
  <c r="Q453" i="1"/>
  <c r="R483" i="1"/>
  <c r="Q483" i="1"/>
  <c r="R515" i="1"/>
  <c r="Q515" i="1"/>
  <c r="R549" i="1"/>
  <c r="Q549" i="1"/>
  <c r="Z561" i="1"/>
  <c r="Z306" i="1"/>
  <c r="N319" i="1"/>
  <c r="N326" i="1"/>
  <c r="N346" i="1"/>
  <c r="O346" i="1" s="1"/>
  <c r="N347" i="1"/>
  <c r="O347" i="1" s="1"/>
  <c r="N354" i="1"/>
  <c r="O354" i="1" s="1"/>
  <c r="N356" i="1"/>
  <c r="N361" i="1"/>
  <c r="Q363" i="1"/>
  <c r="Z373" i="1"/>
  <c r="O374" i="1"/>
  <c r="Z380" i="1"/>
  <c r="Z388" i="1"/>
  <c r="AG393" i="1"/>
  <c r="Z395" i="1"/>
  <c r="Z401" i="1"/>
  <c r="N413" i="1"/>
  <c r="O417" i="1"/>
  <c r="N421" i="1"/>
  <c r="Z442" i="1"/>
  <c r="N464" i="1"/>
  <c r="O480" i="1"/>
  <c r="N481" i="1"/>
  <c r="N501" i="1"/>
  <c r="Z544" i="1"/>
  <c r="O553" i="1"/>
  <c r="Z559" i="1"/>
  <c r="AG559" i="1" s="1"/>
  <c r="N561" i="1"/>
  <c r="Z334" i="1"/>
  <c r="N353" i="1"/>
  <c r="O355" i="1"/>
  <c r="Z365" i="1"/>
  <c r="O366" i="1"/>
  <c r="O367" i="1"/>
  <c r="Z379" i="1"/>
  <c r="Z385" i="1"/>
  <c r="AG385" i="1" s="1"/>
  <c r="Z393" i="1"/>
  <c r="Z394" i="1"/>
  <c r="N401" i="1"/>
  <c r="O401" i="1" s="1"/>
  <c r="N402" i="1"/>
  <c r="N403" i="1"/>
  <c r="O403" i="1" s="1"/>
  <c r="N409" i="1"/>
  <c r="O409" i="1" s="1"/>
  <c r="N410" i="1"/>
  <c r="N411" i="1"/>
  <c r="N412" i="1"/>
  <c r="Q415" i="1"/>
  <c r="N420" i="1"/>
  <c r="Z448" i="1"/>
  <c r="Z479" i="1"/>
  <c r="N500" i="1"/>
  <c r="N523" i="1"/>
  <c r="O523" i="1" s="1"/>
  <c r="N524" i="1"/>
  <c r="O524" i="1" s="1"/>
  <c r="AG529" i="1"/>
  <c r="Z558" i="1"/>
  <c r="N571" i="1"/>
  <c r="R573" i="1"/>
  <c r="Q573" i="1"/>
  <c r="Z576" i="1"/>
  <c r="R581" i="1"/>
  <c r="Q581" i="1"/>
  <c r="Z592" i="1"/>
  <c r="O648" i="1"/>
  <c r="R655" i="1"/>
  <c r="Q655" i="1"/>
  <c r="Z662" i="1"/>
  <c r="Q681" i="1"/>
  <c r="R681" i="1"/>
  <c r="O310" i="1"/>
  <c r="N311" i="1"/>
  <c r="AG314" i="1"/>
  <c r="Z315" i="1"/>
  <c r="N318" i="1"/>
  <c r="O318" i="1" s="1"/>
  <c r="Q324" i="1"/>
  <c r="O327" i="1"/>
  <c r="Z333" i="1"/>
  <c r="Z338" i="1"/>
  <c r="O358" i="1"/>
  <c r="Z364" i="1"/>
  <c r="Z371" i="1"/>
  <c r="N378" i="1"/>
  <c r="O378" i="1" s="1"/>
  <c r="N379" i="1"/>
  <c r="N380" i="1"/>
  <c r="N388" i="1"/>
  <c r="Q404" i="1"/>
  <c r="O414" i="1"/>
  <c r="Q418" i="1"/>
  <c r="Z425" i="1"/>
  <c r="Z428" i="1"/>
  <c r="Z438" i="1"/>
  <c r="N440" i="1"/>
  <c r="N441" i="1"/>
  <c r="O472" i="1"/>
  <c r="N473" i="1"/>
  <c r="N498" i="1"/>
  <c r="Z510" i="1"/>
  <c r="N512" i="1"/>
  <c r="N544" i="1"/>
  <c r="Z557" i="1"/>
  <c r="Z563" i="1"/>
  <c r="Z564" i="1"/>
  <c r="N566" i="1"/>
  <c r="AG582" i="1"/>
  <c r="N588" i="1"/>
  <c r="O588" i="1" s="1"/>
  <c r="Q601" i="1"/>
  <c r="R601" i="1"/>
  <c r="Z617" i="1"/>
  <c r="Z621" i="1"/>
  <c r="O637" i="1"/>
  <c r="O338" i="1"/>
  <c r="AG345" i="1"/>
  <c r="O349" i="1"/>
  <c r="O350" i="1"/>
  <c r="Q353" i="1"/>
  <c r="R354" i="1"/>
  <c r="O377" i="1"/>
  <c r="O398" i="1"/>
  <c r="Q402" i="1"/>
  <c r="O406" i="1"/>
  <c r="Q410" i="1"/>
  <c r="O477" i="1"/>
  <c r="R499" i="1"/>
  <c r="Q499" i="1"/>
  <c r="R522" i="1"/>
  <c r="Q522" i="1"/>
  <c r="Q643" i="1"/>
  <c r="R643" i="1"/>
  <c r="O314" i="1"/>
  <c r="Q317" i="1"/>
  <c r="Q322" i="1"/>
  <c r="N327" i="1"/>
  <c r="N334" i="1"/>
  <c r="Q336" i="1"/>
  <c r="Z348" i="1"/>
  <c r="N370" i="1"/>
  <c r="O370" i="1" s="1"/>
  <c r="N372" i="1"/>
  <c r="Q375" i="1"/>
  <c r="O382" i="1"/>
  <c r="Q385" i="1"/>
  <c r="Q386" i="1"/>
  <c r="R388" i="1"/>
  <c r="O390" i="1"/>
  <c r="Q393" i="1"/>
  <c r="Q394" i="1"/>
  <c r="R402" i="1"/>
  <c r="AG408" i="1"/>
  <c r="R410" i="1"/>
  <c r="Z424" i="1"/>
  <c r="O425" i="1"/>
  <c r="N427" i="1"/>
  <c r="N428" i="1"/>
  <c r="Z432" i="1"/>
  <c r="AG432" i="1" s="1"/>
  <c r="N438" i="1"/>
  <c r="N439" i="1"/>
  <c r="Z487" i="1"/>
  <c r="R498" i="1"/>
  <c r="Q498" i="1"/>
  <c r="N503" i="1"/>
  <c r="O507" i="1"/>
  <c r="N511" i="1"/>
  <c r="Z562" i="1"/>
  <c r="Q576" i="1"/>
  <c r="Q577" i="1"/>
  <c r="O586" i="1"/>
  <c r="O659" i="1"/>
  <c r="Z670" i="1"/>
  <c r="O675" i="1"/>
  <c r="Q312" i="1"/>
  <c r="O319" i="1"/>
  <c r="Z325" i="1"/>
  <c r="Z330" i="1"/>
  <c r="N333" i="1"/>
  <c r="R339" i="1"/>
  <c r="N343" i="1"/>
  <c r="AG346" i="1"/>
  <c r="Z347" i="1"/>
  <c r="Z355" i="1"/>
  <c r="N357" i="1"/>
  <c r="Z361" i="1"/>
  <c r="N364" i="1"/>
  <c r="N369" i="1"/>
  <c r="O369" i="1" s="1"/>
  <c r="N371" i="1"/>
  <c r="O371" i="1" s="1"/>
  <c r="Q378" i="1"/>
  <c r="Z381" i="1"/>
  <c r="O383" i="1"/>
  <c r="R386" i="1"/>
  <c r="Z389" i="1"/>
  <c r="AG392" i="1"/>
  <c r="R394" i="1"/>
  <c r="AG394" i="1" s="1"/>
  <c r="Z412" i="1"/>
  <c r="Z420" i="1"/>
  <c r="Z431" i="1"/>
  <c r="Z436" i="1"/>
  <c r="Z450" i="1"/>
  <c r="Z456" i="1"/>
  <c r="N465" i="1"/>
  <c r="N488" i="1"/>
  <c r="N496" i="1"/>
  <c r="R497" i="1"/>
  <c r="Q497" i="1"/>
  <c r="O501" i="1"/>
  <c r="O505" i="1"/>
  <c r="Z524" i="1"/>
  <c r="N526" i="1"/>
  <c r="O526" i="1" s="1"/>
  <c r="O543" i="1"/>
  <c r="Z546" i="1"/>
  <c r="AG546" i="1" s="1"/>
  <c r="N548" i="1"/>
  <c r="Z587" i="1"/>
  <c r="N590" i="1"/>
  <c r="Z597" i="1"/>
  <c r="N600" i="1"/>
  <c r="O600" i="1" s="1"/>
  <c r="N601" i="1"/>
  <c r="N622" i="1"/>
  <c r="Z674" i="1"/>
  <c r="Z678" i="1"/>
  <c r="N679" i="1"/>
  <c r="O683" i="1"/>
  <c r="Z585" i="1"/>
  <c r="O602" i="1"/>
  <c r="Z604" i="1"/>
  <c r="Z606" i="1"/>
  <c r="N609" i="1"/>
  <c r="N611" i="1"/>
  <c r="Z618" i="1"/>
  <c r="N630" i="1"/>
  <c r="Z635" i="1"/>
  <c r="Z644" i="1"/>
  <c r="N651" i="1"/>
  <c r="Z657" i="1"/>
  <c r="Z666" i="1"/>
  <c r="N676" i="1"/>
  <c r="O676" i="1" s="1"/>
  <c r="Z682" i="1"/>
  <c r="N687" i="1"/>
  <c r="N445" i="1"/>
  <c r="O445" i="1" s="1"/>
  <c r="Z454" i="1"/>
  <c r="Z461" i="1"/>
  <c r="Z469" i="1"/>
  <c r="AG475" i="1"/>
  <c r="Z477" i="1"/>
  <c r="N486" i="1"/>
  <c r="N487" i="1"/>
  <c r="Z489" i="1"/>
  <c r="Z490" i="1"/>
  <c r="Z492" i="1"/>
  <c r="Z493" i="1"/>
  <c r="Q502" i="1"/>
  <c r="N506" i="1"/>
  <c r="N507" i="1"/>
  <c r="Z508" i="1"/>
  <c r="N510" i="1"/>
  <c r="O510" i="1" s="1"/>
  <c r="Z527" i="1"/>
  <c r="N530" i="1"/>
  <c r="N531" i="1"/>
  <c r="O531" i="1" s="1"/>
  <c r="Z532" i="1"/>
  <c r="AG534" i="1"/>
  <c r="N554" i="1"/>
  <c r="O554" i="1" s="1"/>
  <c r="N556" i="1"/>
  <c r="O576" i="1"/>
  <c r="Z581" i="1"/>
  <c r="AG581" i="1" s="1"/>
  <c r="N585" i="1"/>
  <c r="N589" i="1"/>
  <c r="Z594" i="1"/>
  <c r="N606" i="1"/>
  <c r="O616" i="1"/>
  <c r="N618" i="1"/>
  <c r="O618" i="1" s="1"/>
  <c r="Z623" i="1"/>
  <c r="R634" i="1"/>
  <c r="Z634" i="1"/>
  <c r="R642" i="1"/>
  <c r="N658" i="1"/>
  <c r="O658" i="1" s="1"/>
  <c r="AG662" i="1"/>
  <c r="N667" i="1"/>
  <c r="N674" i="1"/>
  <c r="O674" i="1" s="1"/>
  <c r="R676" i="1"/>
  <c r="R677" i="1"/>
  <c r="Z443" i="1"/>
  <c r="N446" i="1"/>
  <c r="Q448" i="1"/>
  <c r="Z453" i="1"/>
  <c r="Z465" i="1"/>
  <c r="Z467" i="1"/>
  <c r="N469" i="1"/>
  <c r="O469" i="1" s="1"/>
  <c r="N470" i="1"/>
  <c r="Z473" i="1"/>
  <c r="Z475" i="1"/>
  <c r="N477" i="1"/>
  <c r="Z481" i="1"/>
  <c r="Z483" i="1"/>
  <c r="N485" i="1"/>
  <c r="N490" i="1"/>
  <c r="N493" i="1"/>
  <c r="O493" i="1" s="1"/>
  <c r="Q501" i="1"/>
  <c r="Z503" i="1"/>
  <c r="N508" i="1"/>
  <c r="O508" i="1" s="1"/>
  <c r="O513" i="1"/>
  <c r="O532" i="1"/>
  <c r="O537" i="1"/>
  <c r="Z550" i="1"/>
  <c r="Q557" i="1"/>
  <c r="Q560" i="1"/>
  <c r="Q588" i="1"/>
  <c r="Q592" i="1"/>
  <c r="O596" i="1"/>
  <c r="N597" i="1"/>
  <c r="AG597" i="1" s="1"/>
  <c r="N604" i="1"/>
  <c r="Z612" i="1"/>
  <c r="Z614" i="1"/>
  <c r="Q617" i="1"/>
  <c r="N625" i="1"/>
  <c r="Z631" i="1"/>
  <c r="N635" i="1"/>
  <c r="N644" i="1"/>
  <c r="O644" i="1" s="1"/>
  <c r="N656" i="1"/>
  <c r="Z660" i="1"/>
  <c r="N665" i="1"/>
  <c r="N666" i="1"/>
  <c r="O666" i="1" s="1"/>
  <c r="Q676" i="1"/>
  <c r="R684" i="1"/>
  <c r="R685" i="1"/>
  <c r="R690" i="1"/>
  <c r="Q451" i="1"/>
  <c r="O491" i="1"/>
  <c r="R501" i="1"/>
  <c r="AG505" i="1"/>
  <c r="O518" i="1"/>
  <c r="N528" i="1"/>
  <c r="O546" i="1"/>
  <c r="O548" i="1"/>
  <c r="R557" i="1"/>
  <c r="Q561" i="1"/>
  <c r="R588" i="1"/>
  <c r="Q596" i="1"/>
  <c r="AG615" i="1"/>
  <c r="O626" i="1"/>
  <c r="Z639" i="1"/>
  <c r="O660" i="1"/>
  <c r="R663" i="1"/>
  <c r="R671" i="1"/>
  <c r="N682" i="1"/>
  <c r="O682" i="1" s="1"/>
  <c r="Q684" i="1"/>
  <c r="O690" i="1"/>
  <c r="Z440" i="1"/>
  <c r="N444" i="1"/>
  <c r="Z449" i="1"/>
  <c r="N459" i="1"/>
  <c r="N460" i="1"/>
  <c r="Z464" i="1"/>
  <c r="Q470" i="1"/>
  <c r="Z472" i="1"/>
  <c r="Q478" i="1"/>
  <c r="Z480" i="1"/>
  <c r="N489" i="1"/>
  <c r="Q494" i="1"/>
  <c r="Z496" i="1"/>
  <c r="Z502" i="1"/>
  <c r="N504" i="1"/>
  <c r="Q506" i="1"/>
  <c r="Z511" i="1"/>
  <c r="N514" i="1"/>
  <c r="N515" i="1"/>
  <c r="O515" i="1" s="1"/>
  <c r="Z515" i="1"/>
  <c r="N516" i="1"/>
  <c r="O516" i="1" s="1"/>
  <c r="N517" i="1"/>
  <c r="O521" i="1"/>
  <c r="Q530" i="1"/>
  <c r="Q538" i="1"/>
  <c r="O545" i="1"/>
  <c r="O547" i="1"/>
  <c r="Z547" i="1"/>
  <c r="N551" i="1"/>
  <c r="AG560" i="1"/>
  <c r="Z565" i="1"/>
  <c r="Z571" i="1"/>
  <c r="Z574" i="1"/>
  <c r="Z577" i="1"/>
  <c r="N581" i="1"/>
  <c r="O581" i="1" s="1"/>
  <c r="Q582" i="1"/>
  <c r="Q585" i="1"/>
  <c r="Z591" i="1"/>
  <c r="N594" i="1"/>
  <c r="R596" i="1"/>
  <c r="Z600" i="1"/>
  <c r="N603" i="1"/>
  <c r="Z611" i="1"/>
  <c r="Q616" i="1"/>
  <c r="N623" i="1"/>
  <c r="AG623" i="1" s="1"/>
  <c r="Z628" i="1"/>
  <c r="Z630" i="1"/>
  <c r="N634" i="1"/>
  <c r="O634" i="1" s="1"/>
  <c r="N641" i="1"/>
  <c r="N652" i="1"/>
  <c r="O652" i="1" s="1"/>
  <c r="R656" i="1"/>
  <c r="Z659" i="1"/>
  <c r="N664" i="1"/>
  <c r="Q665" i="1"/>
  <c r="O668" i="1"/>
  <c r="N672" i="1"/>
  <c r="R679" i="1"/>
  <c r="Z679" i="1"/>
  <c r="Z689" i="1"/>
  <c r="R692" i="1"/>
  <c r="AG24" i="1"/>
  <c r="AG11" i="1"/>
  <c r="AG15" i="1"/>
  <c r="O15" i="1"/>
  <c r="AG28" i="1"/>
  <c r="AG40" i="1"/>
  <c r="O40" i="1"/>
  <c r="AG51" i="1"/>
  <c r="AG32" i="1"/>
  <c r="AG19" i="1"/>
  <c r="AG23" i="1"/>
  <c r="O23" i="1"/>
  <c r="O17" i="1"/>
  <c r="AG29" i="1"/>
  <c r="AG20" i="1"/>
  <c r="O27" i="1"/>
  <c r="O43" i="1"/>
  <c r="AG48" i="1"/>
  <c r="AG13" i="1"/>
  <c r="AG25" i="1"/>
  <c r="AG27" i="1"/>
  <c r="AG31" i="1"/>
  <c r="O31" i="1"/>
  <c r="O42" i="1"/>
  <c r="AG45" i="1"/>
  <c r="AG55" i="1"/>
  <c r="AG71" i="1"/>
  <c r="O71" i="1"/>
  <c r="R88" i="1"/>
  <c r="AG88" i="1" s="1"/>
  <c r="Q88" i="1"/>
  <c r="R97" i="1"/>
  <c r="AG97" i="1" s="1"/>
  <c r="Q97" i="1"/>
  <c r="AG104" i="1"/>
  <c r="O104" i="1"/>
  <c r="O109" i="1"/>
  <c r="AG143" i="1"/>
  <c r="O143" i="1"/>
  <c r="R161" i="1"/>
  <c r="AG161" i="1" s="1"/>
  <c r="Q161" i="1"/>
  <c r="O168" i="1"/>
  <c r="AG173" i="1"/>
  <c r="O173" i="1"/>
  <c r="AG191" i="1"/>
  <c r="O191" i="1"/>
  <c r="Q191" i="1"/>
  <c r="O267" i="1"/>
  <c r="N9" i="1"/>
  <c r="Z9" i="1"/>
  <c r="Q10" i="1"/>
  <c r="O12" i="1"/>
  <c r="Q18" i="1"/>
  <c r="O20" i="1"/>
  <c r="Q26" i="1"/>
  <c r="O28" i="1"/>
  <c r="Q34" i="1"/>
  <c r="O37" i="1"/>
  <c r="R39" i="1"/>
  <c r="Q49" i="1"/>
  <c r="Q56" i="1"/>
  <c r="AG58" i="1"/>
  <c r="R65" i="1"/>
  <c r="AG65" i="1" s="1"/>
  <c r="Q65" i="1"/>
  <c r="AG82" i="1"/>
  <c r="AG101" i="1"/>
  <c r="O101" i="1"/>
  <c r="AG122" i="1"/>
  <c r="O135" i="1"/>
  <c r="R153" i="1"/>
  <c r="AG153" i="1" s="1"/>
  <c r="Q153" i="1"/>
  <c r="AG160" i="1"/>
  <c r="O160" i="1"/>
  <c r="AG165" i="1"/>
  <c r="O165" i="1"/>
  <c r="O192" i="1"/>
  <c r="AE693" i="1"/>
  <c r="Q15" i="1"/>
  <c r="Q23" i="1"/>
  <c r="Q31" i="1"/>
  <c r="AG34" i="1"/>
  <c r="O52" i="1"/>
  <c r="Q54" i="1"/>
  <c r="O61" i="1"/>
  <c r="R64" i="1"/>
  <c r="AG64" i="1" s="1"/>
  <c r="Q64" i="1"/>
  <c r="AG69" i="1"/>
  <c r="AG79" i="1"/>
  <c r="O79" i="1"/>
  <c r="AG83" i="1"/>
  <c r="O93" i="1"/>
  <c r="Q95" i="1"/>
  <c r="R96" i="1"/>
  <c r="AG96" i="1" s="1"/>
  <c r="Q96" i="1"/>
  <c r="AG114" i="1"/>
  <c r="AG123" i="1"/>
  <c r="AG127" i="1"/>
  <c r="O127" i="1"/>
  <c r="R145" i="1"/>
  <c r="AG145" i="1" s="1"/>
  <c r="Q145" i="1"/>
  <c r="AG152" i="1"/>
  <c r="O152" i="1"/>
  <c r="AG157" i="1"/>
  <c r="O157" i="1"/>
  <c r="Q159" i="1"/>
  <c r="AG178" i="1"/>
  <c r="Q201" i="1"/>
  <c r="O201" i="1"/>
  <c r="Q12" i="1"/>
  <c r="O14" i="1"/>
  <c r="Q20" i="1"/>
  <c r="O22" i="1"/>
  <c r="Q28" i="1"/>
  <c r="O30" i="1"/>
  <c r="R37" i="1"/>
  <c r="O39" i="1"/>
  <c r="O45" i="1"/>
  <c r="R47" i="1"/>
  <c r="AG47" i="1" s="1"/>
  <c r="O49" i="1"/>
  <c r="Q57" i="1"/>
  <c r="AG59" i="1"/>
  <c r="O59" i="1"/>
  <c r="R73" i="1"/>
  <c r="AG73" i="1" s="1"/>
  <c r="Q73" i="1"/>
  <c r="O80" i="1"/>
  <c r="O89" i="1"/>
  <c r="AG90" i="1"/>
  <c r="AG106" i="1"/>
  <c r="AG115" i="1"/>
  <c r="AG119" i="1"/>
  <c r="O119" i="1"/>
  <c r="R137" i="1"/>
  <c r="AG137" i="1" s="1"/>
  <c r="Q137" i="1"/>
  <c r="AG144" i="1"/>
  <c r="O144" i="1"/>
  <c r="AG149" i="1"/>
  <c r="O149" i="1"/>
  <c r="AG170" i="1"/>
  <c r="AG179" i="1"/>
  <c r="AG183" i="1"/>
  <c r="O183" i="1"/>
  <c r="AG14" i="1"/>
  <c r="AG22" i="1"/>
  <c r="AG30" i="1"/>
  <c r="N36" i="1"/>
  <c r="O36" i="1" s="1"/>
  <c r="Z36" i="1"/>
  <c r="O38" i="1"/>
  <c r="AG38" i="1"/>
  <c r="AG44" i="1"/>
  <c r="Q45" i="1"/>
  <c r="Z46" i="1"/>
  <c r="AG46" i="1" s="1"/>
  <c r="Q55" i="1"/>
  <c r="O69" i="1"/>
  <c r="Q70" i="1"/>
  <c r="Q71" i="1"/>
  <c r="R72" i="1"/>
  <c r="AG72" i="1" s="1"/>
  <c r="Q72" i="1"/>
  <c r="AG77" i="1"/>
  <c r="AG84" i="1"/>
  <c r="Z85" i="1"/>
  <c r="AG85" i="1" s="1"/>
  <c r="Z86" i="1"/>
  <c r="AG86" i="1" s="1"/>
  <c r="AG87" i="1"/>
  <c r="O87" i="1"/>
  <c r="O90" i="1"/>
  <c r="AG91" i="1"/>
  <c r="O97" i="1"/>
  <c r="AG98" i="1"/>
  <c r="AG107" i="1"/>
  <c r="AG111" i="1"/>
  <c r="O111" i="1"/>
  <c r="Z118" i="1"/>
  <c r="AG118" i="1" s="1"/>
  <c r="AG124" i="1"/>
  <c r="R129" i="1"/>
  <c r="AG129" i="1" s="1"/>
  <c r="Q129" i="1"/>
  <c r="AG136" i="1"/>
  <c r="O136" i="1"/>
  <c r="AG141" i="1"/>
  <c r="O141" i="1"/>
  <c r="Q143" i="1"/>
  <c r="O161" i="1"/>
  <c r="AG162" i="1"/>
  <c r="AG171" i="1"/>
  <c r="AG174" i="1"/>
  <c r="AG175" i="1"/>
  <c r="O175" i="1"/>
  <c r="Z182" i="1"/>
  <c r="AG182" i="1" s="1"/>
  <c r="O196" i="1"/>
  <c r="R211" i="1"/>
  <c r="Q211" i="1"/>
  <c r="G693" i="1"/>
  <c r="O16" i="1"/>
  <c r="O24" i="1"/>
  <c r="O32" i="1"/>
  <c r="AG42" i="1"/>
  <c r="O47" i="1"/>
  <c r="O48" i="1"/>
  <c r="O53" i="1"/>
  <c r="O57" i="1"/>
  <c r="AG62" i="1"/>
  <c r="AG66" i="1"/>
  <c r="O78" i="1"/>
  <c r="R81" i="1"/>
  <c r="AG81" i="1" s="1"/>
  <c r="Q81" i="1"/>
  <c r="AG94" i="1"/>
  <c r="AG99" i="1"/>
  <c r="AG102" i="1"/>
  <c r="AG103" i="1"/>
  <c r="O103" i="1"/>
  <c r="Z110" i="1"/>
  <c r="AG110" i="1" s="1"/>
  <c r="AG116" i="1"/>
  <c r="R121" i="1"/>
  <c r="AG121" i="1" s="1"/>
  <c r="Q121" i="1"/>
  <c r="AG128" i="1"/>
  <c r="O128" i="1"/>
  <c r="AG133" i="1"/>
  <c r="O133" i="1"/>
  <c r="Q135" i="1"/>
  <c r="AG154" i="1"/>
  <c r="AG163" i="1"/>
  <c r="AG166" i="1"/>
  <c r="AG167" i="1"/>
  <c r="O167" i="1"/>
  <c r="Z174" i="1"/>
  <c r="AG180" i="1"/>
  <c r="R185" i="1"/>
  <c r="AG185" i="1" s="1"/>
  <c r="Q185" i="1"/>
  <c r="O200" i="1"/>
  <c r="AG224" i="1"/>
  <c r="O224" i="1"/>
  <c r="I693" i="1"/>
  <c r="S693" i="1"/>
  <c r="O13" i="1"/>
  <c r="O21" i="1"/>
  <c r="O29" i="1"/>
  <c r="AG41" i="1"/>
  <c r="O51" i="1"/>
  <c r="AG52" i="1"/>
  <c r="Q53" i="1"/>
  <c r="AG60" i="1"/>
  <c r="AG63" i="1"/>
  <c r="O63" i="1"/>
  <c r="O66" i="1"/>
  <c r="AG67" i="1"/>
  <c r="Q78" i="1"/>
  <c r="R80" i="1"/>
  <c r="AG80" i="1" s="1"/>
  <c r="Q80" i="1"/>
  <c r="AG92" i="1"/>
  <c r="AG95" i="1"/>
  <c r="O95" i="1"/>
  <c r="AG108" i="1"/>
  <c r="R113" i="1"/>
  <c r="AG113" i="1" s="1"/>
  <c r="Q113" i="1"/>
  <c r="AG120" i="1"/>
  <c r="O120" i="1"/>
  <c r="AG125" i="1"/>
  <c r="O125" i="1"/>
  <c r="O145" i="1"/>
  <c r="AG155" i="1"/>
  <c r="AG159" i="1"/>
  <c r="O159" i="1"/>
  <c r="AG172" i="1"/>
  <c r="R177" i="1"/>
  <c r="AG177" i="1" s="1"/>
  <c r="Q177" i="1"/>
  <c r="AG184" i="1"/>
  <c r="O184" i="1"/>
  <c r="R187" i="1"/>
  <c r="AG187" i="1" s="1"/>
  <c r="Q187" i="1"/>
  <c r="AG316" i="1"/>
  <c r="O316" i="1"/>
  <c r="J693" i="1"/>
  <c r="U693" i="1"/>
  <c r="O34" i="1"/>
  <c r="AG39" i="1"/>
  <c r="Q48" i="1"/>
  <c r="AG50" i="1"/>
  <c r="R53" i="1"/>
  <c r="AG53" i="1" s="1"/>
  <c r="O55" i="1"/>
  <c r="O56" i="1"/>
  <c r="O64" i="1"/>
  <c r="AG70" i="1"/>
  <c r="O73" i="1"/>
  <c r="AG74" i="1"/>
  <c r="O86" i="1"/>
  <c r="R89" i="1"/>
  <c r="AG89" i="1" s="1"/>
  <c r="Q89" i="1"/>
  <c r="O96" i="1"/>
  <c r="AG100" i="1"/>
  <c r="R105" i="1"/>
  <c r="AG105" i="1" s="1"/>
  <c r="Q105" i="1"/>
  <c r="AG112" i="1"/>
  <c r="O112" i="1"/>
  <c r="AG117" i="1"/>
  <c r="O117" i="1"/>
  <c r="Q119" i="1"/>
  <c r="O137" i="1"/>
  <c r="AG138" i="1"/>
  <c r="AG147" i="1"/>
  <c r="AG150" i="1"/>
  <c r="AG151" i="1"/>
  <c r="O151" i="1"/>
  <c r="Z158" i="1"/>
  <c r="AG158" i="1" s="1"/>
  <c r="AG164" i="1"/>
  <c r="R169" i="1"/>
  <c r="AG169" i="1" s="1"/>
  <c r="Q169" i="1"/>
  <c r="AG176" i="1"/>
  <c r="O176" i="1"/>
  <c r="AG181" i="1"/>
  <c r="O181" i="1"/>
  <c r="Q183" i="1"/>
  <c r="AG206" i="1"/>
  <c r="AG216" i="1"/>
  <c r="O216" i="1"/>
  <c r="O67" i="1"/>
  <c r="O75" i="1"/>
  <c r="O83" i="1"/>
  <c r="O91" i="1"/>
  <c r="O99" i="1"/>
  <c r="O107" i="1"/>
  <c r="O115" i="1"/>
  <c r="O123" i="1"/>
  <c r="O131" i="1"/>
  <c r="O139" i="1"/>
  <c r="O147" i="1"/>
  <c r="O155" i="1"/>
  <c r="O163" i="1"/>
  <c r="O171" i="1"/>
  <c r="O179" i="1"/>
  <c r="N188" i="1"/>
  <c r="AG188" i="1" s="1"/>
  <c r="AG190" i="1"/>
  <c r="Q193" i="1"/>
  <c r="AG209" i="1"/>
  <c r="AG218" i="1"/>
  <c r="O218" i="1"/>
  <c r="Z219" i="1"/>
  <c r="O220" i="1"/>
  <c r="N226" i="1"/>
  <c r="O226" i="1" s="1"/>
  <c r="N234" i="1"/>
  <c r="AG234" i="1" s="1"/>
  <c r="AG245" i="1"/>
  <c r="AG247" i="1"/>
  <c r="Q249" i="1"/>
  <c r="AG249" i="1"/>
  <c r="O249" i="1"/>
  <c r="AG250" i="1"/>
  <c r="R267" i="1"/>
  <c r="AG267" i="1" s="1"/>
  <c r="Q267" i="1"/>
  <c r="AG301" i="1"/>
  <c r="O301" i="1"/>
  <c r="AG197" i="1"/>
  <c r="Z201" i="1"/>
  <c r="AG201" i="1" s="1"/>
  <c r="AG202" i="1"/>
  <c r="O202" i="1"/>
  <c r="Q203" i="1"/>
  <c r="R204" i="1"/>
  <c r="AG204" i="1" s="1"/>
  <c r="Q214" i="1"/>
  <c r="AG230" i="1"/>
  <c r="R235" i="1"/>
  <c r="AG235" i="1" s="1"/>
  <c r="Q235" i="1"/>
  <c r="AG244" i="1"/>
  <c r="AG254" i="1"/>
  <c r="N258" i="1"/>
  <c r="O258" i="1" s="1"/>
  <c r="AG264" i="1"/>
  <c r="AG293" i="1"/>
  <c r="O293" i="1"/>
  <c r="O300" i="1"/>
  <c r="AG433" i="1"/>
  <c r="O433" i="1"/>
  <c r="Q210" i="1"/>
  <c r="AG221" i="1"/>
  <c r="O221" i="1"/>
  <c r="R228" i="1"/>
  <c r="AG228" i="1" s="1"/>
  <c r="Q228" i="1"/>
  <c r="R259" i="1"/>
  <c r="AG259" i="1" s="1"/>
  <c r="Q259" i="1"/>
  <c r="AG285" i="1"/>
  <c r="O285" i="1"/>
  <c r="Q104" i="1"/>
  <c r="Q112" i="1"/>
  <c r="Q120" i="1"/>
  <c r="Q128" i="1"/>
  <c r="Q136" i="1"/>
  <c r="Q144" i="1"/>
  <c r="Q152" i="1"/>
  <c r="Q160" i="1"/>
  <c r="Q168" i="1"/>
  <c r="Q176" i="1"/>
  <c r="Q184" i="1"/>
  <c r="Q188" i="1"/>
  <c r="Q196" i="1"/>
  <c r="R200" i="1"/>
  <c r="AG200" i="1" s="1"/>
  <c r="Q200" i="1"/>
  <c r="Q206" i="1"/>
  <c r="AG208" i="1"/>
  <c r="O214" i="1"/>
  <c r="AG223" i="1"/>
  <c r="R227" i="1"/>
  <c r="AG227" i="1" s="1"/>
  <c r="Q227" i="1"/>
  <c r="AG237" i="1"/>
  <c r="Q241" i="1"/>
  <c r="AG241" i="1"/>
  <c r="O241" i="1"/>
  <c r="R251" i="1"/>
  <c r="AG251" i="1" s="1"/>
  <c r="Q251" i="1"/>
  <c r="AG268" i="1"/>
  <c r="AG269" i="1"/>
  <c r="Q273" i="1"/>
  <c r="AG273" i="1"/>
  <c r="O273" i="1"/>
  <c r="R335" i="1"/>
  <c r="AG335" i="1" s="1"/>
  <c r="Q335" i="1"/>
  <c r="Q61" i="1"/>
  <c r="Q69" i="1"/>
  <c r="Q77" i="1"/>
  <c r="Q85" i="1"/>
  <c r="Q93" i="1"/>
  <c r="Q101" i="1"/>
  <c r="Q109" i="1"/>
  <c r="Q117" i="1"/>
  <c r="Q125" i="1"/>
  <c r="Q133" i="1"/>
  <c r="Q141" i="1"/>
  <c r="Q149" i="1"/>
  <c r="Q157" i="1"/>
  <c r="Q165" i="1"/>
  <c r="Q173" i="1"/>
  <c r="Q181" i="1"/>
  <c r="Q186" i="1"/>
  <c r="Q194" i="1"/>
  <c r="AG194" i="1"/>
  <c r="O194" i="1"/>
  <c r="Q195" i="1"/>
  <c r="R196" i="1"/>
  <c r="AG196" i="1" s="1"/>
  <c r="Z203" i="1"/>
  <c r="AG203" i="1" s="1"/>
  <c r="O204" i="1"/>
  <c r="O208" i="1"/>
  <c r="O209" i="1"/>
  <c r="N210" i="1"/>
  <c r="O210" i="1" s="1"/>
  <c r="AG211" i="1"/>
  <c r="AG212" i="1"/>
  <c r="AG213" i="1"/>
  <c r="O213" i="1"/>
  <c r="Q218" i="1"/>
  <c r="Q220" i="1"/>
  <c r="AG236" i="1"/>
  <c r="AG248" i="1"/>
  <c r="AG276" i="1"/>
  <c r="AG279" i="1"/>
  <c r="O76" i="1"/>
  <c r="O84" i="1"/>
  <c r="O92" i="1"/>
  <c r="O100" i="1"/>
  <c r="O108" i="1"/>
  <c r="O116" i="1"/>
  <c r="O124" i="1"/>
  <c r="O132" i="1"/>
  <c r="O140" i="1"/>
  <c r="O148" i="1"/>
  <c r="O156" i="1"/>
  <c r="O164" i="1"/>
  <c r="O172" i="1"/>
  <c r="O180" i="1"/>
  <c r="O197" i="1"/>
  <c r="AG199" i="1"/>
  <c r="O206" i="1"/>
  <c r="AG215" i="1"/>
  <c r="R219" i="1"/>
  <c r="AG219" i="1" s="1"/>
  <c r="Q219" i="1"/>
  <c r="AG260" i="1"/>
  <c r="AG261" i="1"/>
  <c r="AG263" i="1"/>
  <c r="Q265" i="1"/>
  <c r="AG265" i="1"/>
  <c r="O265" i="1"/>
  <c r="AG186" i="1"/>
  <c r="O188" i="1"/>
  <c r="R189" i="1"/>
  <c r="AG189" i="1" s="1"/>
  <c r="Q189" i="1"/>
  <c r="R192" i="1"/>
  <c r="AG192" i="1" s="1"/>
  <c r="Q192" i="1"/>
  <c r="O193" i="1"/>
  <c r="AG198" i="1"/>
  <c r="Q202" i="1"/>
  <c r="AG205" i="1"/>
  <c r="O205" i="1"/>
  <c r="Q209" i="1"/>
  <c r="Q212" i="1"/>
  <c r="AG217" i="1"/>
  <c r="Z225" i="1"/>
  <c r="AG225" i="1" s="1"/>
  <c r="Z227" i="1"/>
  <c r="O228" i="1"/>
  <c r="AG229" i="1"/>
  <c r="AG231" i="1"/>
  <c r="Q233" i="1"/>
  <c r="AG233" i="1"/>
  <c r="O233" i="1"/>
  <c r="AG238" i="1"/>
  <c r="R243" i="1"/>
  <c r="AG243" i="1" s="1"/>
  <c r="Q243" i="1"/>
  <c r="AG252" i="1"/>
  <c r="AG253" i="1"/>
  <c r="AG255" i="1"/>
  <c r="AG257" i="1"/>
  <c r="O257" i="1"/>
  <c r="AG275" i="1"/>
  <c r="AG348" i="1"/>
  <c r="O348" i="1"/>
  <c r="O229" i="1"/>
  <c r="O237" i="1"/>
  <c r="O245" i="1"/>
  <c r="O253" i="1"/>
  <c r="O261" i="1"/>
  <c r="O269" i="1"/>
  <c r="AG317" i="1"/>
  <c r="O317" i="1"/>
  <c r="AG320" i="1"/>
  <c r="O320" i="1"/>
  <c r="AG321" i="1"/>
  <c r="O331" i="1"/>
  <c r="Q333" i="1"/>
  <c r="R334" i="1"/>
  <c r="AG334" i="1" s="1"/>
  <c r="Q334" i="1"/>
  <c r="AG462" i="1"/>
  <c r="O462" i="1"/>
  <c r="Q208" i="1"/>
  <c r="Q216" i="1"/>
  <c r="Q224" i="1"/>
  <c r="Q232" i="1"/>
  <c r="O234" i="1"/>
  <c r="Q240" i="1"/>
  <c r="O242" i="1"/>
  <c r="Q248" i="1"/>
  <c r="O250" i="1"/>
  <c r="Q256" i="1"/>
  <c r="Q264" i="1"/>
  <c r="O266" i="1"/>
  <c r="Q272" i="1"/>
  <c r="O274" i="1"/>
  <c r="O276" i="1"/>
  <c r="AG280" i="1"/>
  <c r="O294" i="1"/>
  <c r="O302" i="1"/>
  <c r="R311" i="1"/>
  <c r="AG311" i="1" s="1"/>
  <c r="Q311" i="1"/>
  <c r="R343" i="1"/>
  <c r="AG343" i="1" s="1"/>
  <c r="Q343" i="1"/>
  <c r="AG379" i="1"/>
  <c r="O379" i="1"/>
  <c r="R425" i="1"/>
  <c r="AG425" i="1" s="1"/>
  <c r="Q425" i="1"/>
  <c r="Q197" i="1"/>
  <c r="O199" i="1"/>
  <c r="Q205" i="1"/>
  <c r="O207" i="1"/>
  <c r="Q213" i="1"/>
  <c r="O215" i="1"/>
  <c r="Q221" i="1"/>
  <c r="O223" i="1"/>
  <c r="Q229" i="1"/>
  <c r="O231" i="1"/>
  <c r="Q237" i="1"/>
  <c r="O239" i="1"/>
  <c r="AG242" i="1"/>
  <c r="Q245" i="1"/>
  <c r="O247" i="1"/>
  <c r="Q253" i="1"/>
  <c r="O255" i="1"/>
  <c r="Q261" i="1"/>
  <c r="O263" i="1"/>
  <c r="AG266" i="1"/>
  <c r="Q269" i="1"/>
  <c r="O271" i="1"/>
  <c r="Q278" i="1"/>
  <c r="AG281" i="1"/>
  <c r="O281" i="1"/>
  <c r="O286" i="1"/>
  <c r="AG288" i="1"/>
  <c r="AG296" i="1"/>
  <c r="AG304" i="1"/>
  <c r="O307" i="1"/>
  <c r="Q308" i="1"/>
  <c r="Q309" i="1"/>
  <c r="R310" i="1"/>
  <c r="AG310" i="1" s="1"/>
  <c r="Q310" i="1"/>
  <c r="AG315" i="1"/>
  <c r="AG322" i="1"/>
  <c r="Z323" i="1"/>
  <c r="Z324" i="1"/>
  <c r="AG324" i="1" s="1"/>
  <c r="AG325" i="1"/>
  <c r="O325" i="1"/>
  <c r="AG328" i="1"/>
  <c r="O328" i="1"/>
  <c r="AG329" i="1"/>
  <c r="O339" i="1"/>
  <c r="Q340" i="1"/>
  <c r="Q341" i="1"/>
  <c r="R342" i="1"/>
  <c r="AG342" i="1" s="1"/>
  <c r="Q342" i="1"/>
  <c r="AG347" i="1"/>
  <c r="AG349" i="1"/>
  <c r="AG360" i="1"/>
  <c r="O236" i="1"/>
  <c r="O244" i="1"/>
  <c r="O252" i="1"/>
  <c r="O260" i="1"/>
  <c r="O268" i="1"/>
  <c r="R283" i="1"/>
  <c r="Q283" i="1"/>
  <c r="Q284" i="1"/>
  <c r="AG289" i="1"/>
  <c r="O289" i="1"/>
  <c r="R291" i="1"/>
  <c r="Q291" i="1"/>
  <c r="Q292" i="1"/>
  <c r="AG297" i="1"/>
  <c r="O297" i="1"/>
  <c r="R299" i="1"/>
  <c r="AG299" i="1" s="1"/>
  <c r="Q299" i="1"/>
  <c r="Q300" i="1"/>
  <c r="AG305" i="1"/>
  <c r="O305" i="1"/>
  <c r="R319" i="1"/>
  <c r="AG319" i="1" s="1"/>
  <c r="Q319" i="1"/>
  <c r="O326" i="1"/>
  <c r="AG332" i="1"/>
  <c r="O335" i="1"/>
  <c r="AG395" i="1"/>
  <c r="O395" i="1"/>
  <c r="AG468" i="1"/>
  <c r="O468" i="1"/>
  <c r="AG471" i="1"/>
  <c r="O471" i="1"/>
  <c r="O485" i="1"/>
  <c r="AG274" i="1"/>
  <c r="Q285" i="1"/>
  <c r="Q293" i="1"/>
  <c r="Q301" i="1"/>
  <c r="Q316" i="1"/>
  <c r="R318" i="1"/>
  <c r="AG318" i="1" s="1"/>
  <c r="Q318" i="1"/>
  <c r="AG323" i="1"/>
  <c r="AG330" i="1"/>
  <c r="AG333" i="1"/>
  <c r="O333" i="1"/>
  <c r="AG336" i="1"/>
  <c r="O336" i="1"/>
  <c r="AG337" i="1"/>
  <c r="Q348" i="1"/>
  <c r="Q236" i="1"/>
  <c r="Q244" i="1"/>
  <c r="O277" i="1"/>
  <c r="O278" i="1"/>
  <c r="O280" i="1"/>
  <c r="AG282" i="1"/>
  <c r="R287" i="1"/>
  <c r="AG287" i="1" s="1"/>
  <c r="Q287" i="1"/>
  <c r="R295" i="1"/>
  <c r="AG295" i="1" s="1"/>
  <c r="Q295" i="1"/>
  <c r="R303" i="1"/>
  <c r="AG303" i="1" s="1"/>
  <c r="Q303" i="1"/>
  <c r="O311" i="1"/>
  <c r="O324" i="1"/>
  <c r="R327" i="1"/>
  <c r="AG327" i="1" s="1"/>
  <c r="Q327" i="1"/>
  <c r="O334" i="1"/>
  <c r="AG340" i="1"/>
  <c r="O343" i="1"/>
  <c r="AG410" i="1"/>
  <c r="O411" i="1"/>
  <c r="AG452" i="1"/>
  <c r="O452" i="1"/>
  <c r="O279" i="1"/>
  <c r="Z283" i="1"/>
  <c r="AG284" i="1"/>
  <c r="AG290" i="1"/>
  <c r="Z291" i="1"/>
  <c r="AG291" i="1" s="1"/>
  <c r="AG292" i="1"/>
  <c r="AG298" i="1"/>
  <c r="Z299" i="1"/>
  <c r="AG300" i="1"/>
  <c r="AG306" i="1"/>
  <c r="Z307" i="1"/>
  <c r="AG307" i="1" s="1"/>
  <c r="Z308" i="1"/>
  <c r="AG308" i="1" s="1"/>
  <c r="AG309" i="1"/>
  <c r="O309" i="1"/>
  <c r="AG312" i="1"/>
  <c r="O312" i="1"/>
  <c r="R326" i="1"/>
  <c r="AG326" i="1" s="1"/>
  <c r="Q326" i="1"/>
  <c r="AG338" i="1"/>
  <c r="Z339" i="1"/>
  <c r="AG339" i="1" s="1"/>
  <c r="Z340" i="1"/>
  <c r="AG341" i="1"/>
  <c r="O341" i="1"/>
  <c r="AG344" i="1"/>
  <c r="O344" i="1"/>
  <c r="AG353" i="1"/>
  <c r="O353" i="1"/>
  <c r="AG428" i="1"/>
  <c r="O428" i="1"/>
  <c r="R442" i="1"/>
  <c r="Q442" i="1"/>
  <c r="O313" i="1"/>
  <c r="O321" i="1"/>
  <c r="O329" i="1"/>
  <c r="O337" i="1"/>
  <c r="O345" i="1"/>
  <c r="AG377" i="1"/>
  <c r="AG380" i="1"/>
  <c r="O380" i="1"/>
  <c r="O381" i="1"/>
  <c r="AG383" i="1"/>
  <c r="Q387" i="1"/>
  <c r="R389" i="1"/>
  <c r="AG389" i="1" s="1"/>
  <c r="Q389" i="1"/>
  <c r="R390" i="1"/>
  <c r="AG390" i="1" s="1"/>
  <c r="Q390" i="1"/>
  <c r="AG396" i="1"/>
  <c r="O396" i="1"/>
  <c r="O397" i="1"/>
  <c r="Q403" i="1"/>
  <c r="R405" i="1"/>
  <c r="AG405" i="1" s="1"/>
  <c r="Q405" i="1"/>
  <c r="R406" i="1"/>
  <c r="AG406" i="1" s="1"/>
  <c r="Q406" i="1"/>
  <c r="Z410" i="1"/>
  <c r="Z411" i="1"/>
  <c r="AG411" i="1" s="1"/>
  <c r="AG412" i="1"/>
  <c r="O412" i="1"/>
  <c r="O413" i="1"/>
  <c r="Q419" i="1"/>
  <c r="R421" i="1"/>
  <c r="AG421" i="1" s="1"/>
  <c r="Q421" i="1"/>
  <c r="AG444" i="1"/>
  <c r="O444" i="1"/>
  <c r="Q456" i="1"/>
  <c r="R456" i="1"/>
  <c r="R488" i="1"/>
  <c r="AG488" i="1" s="1"/>
  <c r="Q488" i="1"/>
  <c r="O519" i="1"/>
  <c r="AG351" i="1"/>
  <c r="Q356" i="1"/>
  <c r="R357" i="1"/>
  <c r="AG357" i="1" s="1"/>
  <c r="Q357" i="1"/>
  <c r="R358" i="1"/>
  <c r="AG358" i="1" s="1"/>
  <c r="Q358" i="1"/>
  <c r="Z362" i="1"/>
  <c r="AG362" i="1" s="1"/>
  <c r="Z363" i="1"/>
  <c r="AG363" i="1" s="1"/>
  <c r="AG364" i="1"/>
  <c r="O364" i="1"/>
  <c r="O365" i="1"/>
  <c r="AG367" i="1"/>
  <c r="Q372" i="1"/>
  <c r="R373" i="1"/>
  <c r="AG373" i="1" s="1"/>
  <c r="Q373" i="1"/>
  <c r="R374" i="1"/>
  <c r="AG374" i="1" s="1"/>
  <c r="Q374" i="1"/>
  <c r="AG384" i="1"/>
  <c r="AG399" i="1"/>
  <c r="O399" i="1"/>
  <c r="AG400" i="1"/>
  <c r="AG415" i="1"/>
  <c r="O415" i="1"/>
  <c r="AG416" i="1"/>
  <c r="O439" i="1"/>
  <c r="O455" i="1"/>
  <c r="AG509" i="1"/>
  <c r="O509" i="1"/>
  <c r="AG352" i="1"/>
  <c r="AG361" i="1"/>
  <c r="O361" i="1"/>
  <c r="AG368" i="1"/>
  <c r="Q430" i="1"/>
  <c r="AG517" i="1"/>
  <c r="O517" i="1"/>
  <c r="O527" i="1"/>
  <c r="Q307" i="1"/>
  <c r="Q315" i="1"/>
  <c r="Q323" i="1"/>
  <c r="Q331" i="1"/>
  <c r="Q339" i="1"/>
  <c r="Q347" i="1"/>
  <c r="Q349" i="1"/>
  <c r="AG354" i="1"/>
  <c r="AG355" i="1"/>
  <c r="O363" i="1"/>
  <c r="AG370" i="1"/>
  <c r="AG371" i="1"/>
  <c r="Q379" i="1"/>
  <c r="Q380" i="1"/>
  <c r="R381" i="1"/>
  <c r="AG381" i="1" s="1"/>
  <c r="Q381" i="1"/>
  <c r="R382" i="1"/>
  <c r="AG382" i="1" s="1"/>
  <c r="Q382" i="1"/>
  <c r="Z386" i="1"/>
  <c r="AG386" i="1" s="1"/>
  <c r="Z387" i="1"/>
  <c r="AG387" i="1" s="1"/>
  <c r="AG388" i="1"/>
  <c r="O388" i="1"/>
  <c r="O389" i="1"/>
  <c r="Q395" i="1"/>
  <c r="Q396" i="1"/>
  <c r="R397" i="1"/>
  <c r="AG397" i="1" s="1"/>
  <c r="Q397" i="1"/>
  <c r="R398" i="1"/>
  <c r="AG398" i="1" s="1"/>
  <c r="Q398" i="1"/>
  <c r="Z402" i="1"/>
  <c r="AG402" i="1" s="1"/>
  <c r="Z403" i="1"/>
  <c r="AG403" i="1" s="1"/>
  <c r="AG404" i="1"/>
  <c r="O404" i="1"/>
  <c r="O405" i="1"/>
  <c r="Q411" i="1"/>
  <c r="Q412" i="1"/>
  <c r="R413" i="1"/>
  <c r="AG413" i="1" s="1"/>
  <c r="Q413" i="1"/>
  <c r="R414" i="1"/>
  <c r="AG414" i="1" s="1"/>
  <c r="Q414" i="1"/>
  <c r="Z418" i="1"/>
  <c r="AG418" i="1" s="1"/>
  <c r="Z419" i="1"/>
  <c r="AG419" i="1" s="1"/>
  <c r="AG420" i="1"/>
  <c r="O420" i="1"/>
  <c r="O421" i="1"/>
  <c r="AG448" i="1"/>
  <c r="R450" i="1"/>
  <c r="AG450" i="1" s="1"/>
  <c r="Q450" i="1"/>
  <c r="AG473" i="1"/>
  <c r="O473" i="1"/>
  <c r="R350" i="1"/>
  <c r="AG350" i="1" s="1"/>
  <c r="Q350" i="1"/>
  <c r="AG356" i="1"/>
  <c r="O356" i="1"/>
  <c r="O357" i="1"/>
  <c r="R365" i="1"/>
  <c r="AG365" i="1" s="1"/>
  <c r="Q365" i="1"/>
  <c r="R366" i="1"/>
  <c r="AG366" i="1" s="1"/>
  <c r="Q366" i="1"/>
  <c r="AG369" i="1"/>
  <c r="AG372" i="1"/>
  <c r="O372" i="1"/>
  <c r="O373" i="1"/>
  <c r="AG375" i="1"/>
  <c r="AG391" i="1"/>
  <c r="O391" i="1"/>
  <c r="AG407" i="1"/>
  <c r="O407" i="1"/>
  <c r="AG423" i="1"/>
  <c r="AG426" i="1"/>
  <c r="O426" i="1"/>
  <c r="AG427" i="1"/>
  <c r="O427" i="1"/>
  <c r="Q427" i="1"/>
  <c r="Q429" i="1"/>
  <c r="AG429" i="1"/>
  <c r="O429" i="1"/>
  <c r="AG434" i="1"/>
  <c r="O434" i="1"/>
  <c r="AG436" i="1"/>
  <c r="O436" i="1"/>
  <c r="R437" i="1"/>
  <c r="AG437" i="1" s="1"/>
  <c r="Q437" i="1"/>
  <c r="O440" i="1"/>
  <c r="AG440" i="1"/>
  <c r="O359" i="1"/>
  <c r="O375" i="1"/>
  <c r="AG376" i="1"/>
  <c r="Z423" i="1"/>
  <c r="O431" i="1"/>
  <c r="AG447" i="1"/>
  <c r="O447" i="1"/>
  <c r="R458" i="1"/>
  <c r="AG458" i="1" s="1"/>
  <c r="Q458" i="1"/>
  <c r="AG464" i="1"/>
  <c r="O352" i="1"/>
  <c r="O360" i="1"/>
  <c r="O368" i="1"/>
  <c r="O376" i="1"/>
  <c r="O384" i="1"/>
  <c r="O392" i="1"/>
  <c r="O400" i="1"/>
  <c r="O408" i="1"/>
  <c r="O416" i="1"/>
  <c r="R431" i="1"/>
  <c r="AG431" i="1" s="1"/>
  <c r="Q431" i="1"/>
  <c r="AG438" i="1"/>
  <c r="O438" i="1"/>
  <c r="AG442" i="1"/>
  <c r="AG446" i="1"/>
  <c r="O446" i="1"/>
  <c r="O464" i="1"/>
  <c r="AG465" i="1"/>
  <c r="O465" i="1"/>
  <c r="AG477" i="1"/>
  <c r="R480" i="1"/>
  <c r="AG480" i="1" s="1"/>
  <c r="Q480" i="1"/>
  <c r="AG486" i="1"/>
  <c r="O486" i="1"/>
  <c r="O504" i="1"/>
  <c r="AG533" i="1"/>
  <c r="O533" i="1"/>
  <c r="AG422" i="1"/>
  <c r="AG435" i="1"/>
  <c r="O435" i="1"/>
  <c r="O437" i="1"/>
  <c r="O448" i="1"/>
  <c r="AG466" i="1"/>
  <c r="O466" i="1"/>
  <c r="AG476" i="1"/>
  <c r="O476" i="1"/>
  <c r="AG479" i="1"/>
  <c r="O479" i="1"/>
  <c r="AG483" i="1"/>
  <c r="Z485" i="1"/>
  <c r="AG485" i="1" s="1"/>
  <c r="O351" i="1"/>
  <c r="AG451" i="1"/>
  <c r="O451" i="1"/>
  <c r="AG459" i="1"/>
  <c r="AG474" i="1"/>
  <c r="O474" i="1"/>
  <c r="AG484" i="1"/>
  <c r="O484" i="1"/>
  <c r="AG487" i="1"/>
  <c r="O487" i="1"/>
  <c r="AG562" i="1"/>
  <c r="O562" i="1"/>
  <c r="O568" i="1"/>
  <c r="AG568" i="1"/>
  <c r="N424" i="1"/>
  <c r="O424" i="1" s="1"/>
  <c r="N430" i="1"/>
  <c r="AG430" i="1" s="1"/>
  <c r="O432" i="1"/>
  <c r="Q438" i="1"/>
  <c r="Q446" i="1"/>
  <c r="AG449" i="1"/>
  <c r="O449" i="1"/>
  <c r="AG454" i="1"/>
  <c r="O454" i="1"/>
  <c r="Z455" i="1"/>
  <c r="AG455" i="1" s="1"/>
  <c r="AG461" i="1"/>
  <c r="R464" i="1"/>
  <c r="Q464" i="1"/>
  <c r="AG470" i="1"/>
  <c r="O470" i="1"/>
  <c r="AG481" i="1"/>
  <c r="O481" i="1"/>
  <c r="Q486" i="1"/>
  <c r="AG490" i="1"/>
  <c r="AG492" i="1"/>
  <c r="Q492" i="1"/>
  <c r="O492" i="1"/>
  <c r="O511" i="1"/>
  <c r="AG441" i="1"/>
  <c r="O441" i="1"/>
  <c r="AG456" i="1"/>
  <c r="AG460" i="1"/>
  <c r="O460" i="1"/>
  <c r="AG463" i="1"/>
  <c r="O463" i="1"/>
  <c r="AG467" i="1"/>
  <c r="AG482" i="1"/>
  <c r="O482" i="1"/>
  <c r="R496" i="1"/>
  <c r="AG496" i="1" s="1"/>
  <c r="Q496" i="1"/>
  <c r="AG525" i="1"/>
  <c r="O525" i="1"/>
  <c r="O422" i="1"/>
  <c r="Q435" i="1"/>
  <c r="R439" i="1"/>
  <c r="AG439" i="1" s="1"/>
  <c r="Q439" i="1"/>
  <c r="AG443" i="1"/>
  <c r="O443" i="1"/>
  <c r="AG453" i="1"/>
  <c r="N457" i="1"/>
  <c r="AG457" i="1" s="1"/>
  <c r="O461" i="1"/>
  <c r="Q462" i="1"/>
  <c r="AG469" i="1"/>
  <c r="R472" i="1"/>
  <c r="AG472" i="1" s="1"/>
  <c r="Q472" i="1"/>
  <c r="AG478" i="1"/>
  <c r="O478" i="1"/>
  <c r="O488" i="1"/>
  <c r="AG489" i="1"/>
  <c r="O542" i="1"/>
  <c r="O549" i="1"/>
  <c r="N494" i="1"/>
  <c r="O494" i="1" s="1"/>
  <c r="O512" i="1"/>
  <c r="O520" i="1"/>
  <c r="O528" i="1"/>
  <c r="AG545" i="1"/>
  <c r="Q556" i="1"/>
  <c r="R556" i="1"/>
  <c r="AG556" i="1" s="1"/>
  <c r="AG512" i="1"/>
  <c r="AG520" i="1"/>
  <c r="AG528" i="1"/>
  <c r="AG535" i="1"/>
  <c r="O535" i="1"/>
  <c r="AG540" i="1"/>
  <c r="O540" i="1"/>
  <c r="AG543" i="1"/>
  <c r="O551" i="1"/>
  <c r="R589" i="1"/>
  <c r="AG589" i="1" s="1"/>
  <c r="Q589" i="1"/>
  <c r="O635" i="1"/>
  <c r="Q635" i="1"/>
  <c r="AG635" i="1"/>
  <c r="Q466" i="1"/>
  <c r="Q474" i="1"/>
  <c r="Q482" i="1"/>
  <c r="O496" i="1"/>
  <c r="R502" i="1"/>
  <c r="AG507" i="1"/>
  <c r="AG515" i="1"/>
  <c r="AG523" i="1"/>
  <c r="AG531" i="1"/>
  <c r="R551" i="1"/>
  <c r="AG551" i="1" s="1"/>
  <c r="Q551" i="1"/>
  <c r="Q447" i="1"/>
  <c r="Q455" i="1"/>
  <c r="Q463" i="1"/>
  <c r="Q471" i="1"/>
  <c r="Q479" i="1"/>
  <c r="Q487" i="1"/>
  <c r="AG491" i="1"/>
  <c r="O497" i="1"/>
  <c r="Z500" i="1"/>
  <c r="AG500" i="1" s="1"/>
  <c r="AG501" i="1"/>
  <c r="R503" i="1"/>
  <c r="AG503" i="1" s="1"/>
  <c r="AG506" i="1"/>
  <c r="O506" i="1"/>
  <c r="Q509" i="1"/>
  <c r="Q511" i="1"/>
  <c r="AG514" i="1"/>
  <c r="O514" i="1"/>
  <c r="Q517" i="1"/>
  <c r="Q519" i="1"/>
  <c r="AG522" i="1"/>
  <c r="O522" i="1"/>
  <c r="Q525" i="1"/>
  <c r="Q527" i="1"/>
  <c r="AG530" i="1"/>
  <c r="O530" i="1"/>
  <c r="Q533" i="1"/>
  <c r="AG537" i="1"/>
  <c r="R586" i="1"/>
  <c r="AG586" i="1" s="1"/>
  <c r="Q586" i="1"/>
  <c r="Q444" i="1"/>
  <c r="Q452" i="1"/>
  <c r="Q460" i="1"/>
  <c r="Q468" i="1"/>
  <c r="Q476" i="1"/>
  <c r="Q484" i="1"/>
  <c r="Q489" i="1"/>
  <c r="R504" i="1"/>
  <c r="AG504" i="1" s="1"/>
  <c r="Q504" i="1"/>
  <c r="R510" i="1"/>
  <c r="AG510" i="1" s="1"/>
  <c r="Q510" i="1"/>
  <c r="R511" i="1"/>
  <c r="AG511" i="1" s="1"/>
  <c r="R518" i="1"/>
  <c r="AG518" i="1" s="1"/>
  <c r="Q518" i="1"/>
  <c r="R519" i="1"/>
  <c r="AG519" i="1" s="1"/>
  <c r="R526" i="1"/>
  <c r="AG526" i="1" s="1"/>
  <c r="Q526" i="1"/>
  <c r="R527" i="1"/>
  <c r="AG527" i="1" s="1"/>
  <c r="Q534" i="1"/>
  <c r="Q541" i="1"/>
  <c r="R544" i="1"/>
  <c r="AG544" i="1" s="1"/>
  <c r="Q544" i="1"/>
  <c r="AG554" i="1"/>
  <c r="AG557" i="1"/>
  <c r="O575" i="1"/>
  <c r="Q433" i="1"/>
  <c r="Q441" i="1"/>
  <c r="Q449" i="1"/>
  <c r="Q457" i="1"/>
  <c r="O459" i="1"/>
  <c r="Q465" i="1"/>
  <c r="O467" i="1"/>
  <c r="Q473" i="1"/>
  <c r="O475" i="1"/>
  <c r="Q481" i="1"/>
  <c r="O483" i="1"/>
  <c r="O490" i="1"/>
  <c r="Q495" i="1"/>
  <c r="O500" i="1"/>
  <c r="AG508" i="1"/>
  <c r="AG516" i="1"/>
  <c r="AG524" i="1"/>
  <c r="AG532" i="1"/>
  <c r="AG548" i="1"/>
  <c r="AG552" i="1"/>
  <c r="R555" i="1"/>
  <c r="AG555" i="1" s="1"/>
  <c r="O555" i="1"/>
  <c r="AG570" i="1"/>
  <c r="O584" i="1"/>
  <c r="R584" i="1"/>
  <c r="AG584" i="1" s="1"/>
  <c r="O489" i="1"/>
  <c r="R495" i="1"/>
  <c r="AG495" i="1" s="1"/>
  <c r="AG498" i="1"/>
  <c r="O498" i="1"/>
  <c r="AG499" i="1"/>
  <c r="N502" i="1"/>
  <c r="O503" i="1"/>
  <c r="Q505" i="1"/>
  <c r="Q513" i="1"/>
  <c r="Q521" i="1"/>
  <c r="Q529" i="1"/>
  <c r="Q546" i="1"/>
  <c r="O550" i="1"/>
  <c r="O556" i="1"/>
  <c r="AG558" i="1"/>
  <c r="R565" i="1"/>
  <c r="AG565" i="1" s="1"/>
  <c r="Q565" i="1"/>
  <c r="AG578" i="1"/>
  <c r="O536" i="1"/>
  <c r="AG553" i="1"/>
  <c r="O558" i="1"/>
  <c r="O559" i="1"/>
  <c r="AG564" i="1"/>
  <c r="AG571" i="1"/>
  <c r="O571" i="1"/>
  <c r="N574" i="1"/>
  <c r="AG574" i="1" s="1"/>
  <c r="O594" i="1"/>
  <c r="Q595" i="1"/>
  <c r="R599" i="1"/>
  <c r="Q599" i="1"/>
  <c r="O534" i="1"/>
  <c r="Q542" i="1"/>
  <c r="O557" i="1"/>
  <c r="AG572" i="1"/>
  <c r="R594" i="1"/>
  <c r="AG594" i="1" s="1"/>
  <c r="Q594" i="1"/>
  <c r="O603" i="1"/>
  <c r="AG603" i="1"/>
  <c r="O619" i="1"/>
  <c r="Q619" i="1"/>
  <c r="AG619" i="1"/>
  <c r="R624" i="1"/>
  <c r="AG624" i="1" s="1"/>
  <c r="Q624" i="1"/>
  <c r="Q512" i="1"/>
  <c r="Q520" i="1"/>
  <c r="Q528" i="1"/>
  <c r="R542" i="1"/>
  <c r="AG542" i="1" s="1"/>
  <c r="O544" i="1"/>
  <c r="AG550" i="1"/>
  <c r="Q552" i="1"/>
  <c r="Q559" i="1"/>
  <c r="AG561" i="1"/>
  <c r="Q562" i="1"/>
  <c r="O563" i="1"/>
  <c r="O570" i="1"/>
  <c r="Q574" i="1"/>
  <c r="R578" i="1"/>
  <c r="Q578" i="1"/>
  <c r="AG583" i="1"/>
  <c r="AG585" i="1"/>
  <c r="Q587" i="1"/>
  <c r="AG587" i="1"/>
  <c r="O587" i="1"/>
  <c r="AG588" i="1"/>
  <c r="AG592" i="1"/>
  <c r="O592" i="1"/>
  <c r="Q597" i="1"/>
  <c r="R608" i="1"/>
  <c r="AG608" i="1" s="1"/>
  <c r="Q608" i="1"/>
  <c r="AG631" i="1"/>
  <c r="N541" i="1"/>
  <c r="O541" i="1" s="1"/>
  <c r="Z541" i="1"/>
  <c r="Q550" i="1"/>
  <c r="O561" i="1"/>
  <c r="R567" i="1"/>
  <c r="AG567" i="1" s="1"/>
  <c r="Q567" i="1"/>
  <c r="AG569" i="1"/>
  <c r="O583" i="1"/>
  <c r="O585" i="1"/>
  <c r="O589" i="1"/>
  <c r="AG602" i="1"/>
  <c r="AG643" i="1"/>
  <c r="O552" i="1"/>
  <c r="O569" i="1"/>
  <c r="R575" i="1"/>
  <c r="AG575" i="1" s="1"/>
  <c r="Q575" i="1"/>
  <c r="AG590" i="1"/>
  <c r="O590" i="1"/>
  <c r="AG595" i="1"/>
  <c r="O595" i="1"/>
  <c r="AG596" i="1"/>
  <c r="O627" i="1"/>
  <c r="Q627" i="1"/>
  <c r="AG627" i="1"/>
  <c r="AG629" i="1"/>
  <c r="R632" i="1"/>
  <c r="AG632" i="1" s="1"/>
  <c r="Q632" i="1"/>
  <c r="AG536" i="1"/>
  <c r="N539" i="1"/>
  <c r="O539" i="1" s="1"/>
  <c r="Z539" i="1"/>
  <c r="AG547" i="1"/>
  <c r="Q548" i="1"/>
  <c r="Z549" i="1"/>
  <c r="AG549" i="1" s="1"/>
  <c r="Q558" i="1"/>
  <c r="AG566" i="1"/>
  <c r="O566" i="1"/>
  <c r="Q568" i="1"/>
  <c r="Q571" i="1"/>
  <c r="Z573" i="1"/>
  <c r="AG573" i="1" s="1"/>
  <c r="AG576" i="1"/>
  <c r="AG591" i="1"/>
  <c r="AG593" i="1"/>
  <c r="O597" i="1"/>
  <c r="O611" i="1"/>
  <c r="Q611" i="1"/>
  <c r="AG611" i="1"/>
  <c r="O560" i="1"/>
  <c r="AG563" i="1"/>
  <c r="O574" i="1"/>
  <c r="N577" i="1"/>
  <c r="AG577" i="1" s="1"/>
  <c r="Q579" i="1"/>
  <c r="AG579" i="1"/>
  <c r="O579" i="1"/>
  <c r="AG580" i="1"/>
  <c r="AG598" i="1"/>
  <c r="O598" i="1"/>
  <c r="AG646" i="1"/>
  <c r="O646" i="1"/>
  <c r="AG685" i="1"/>
  <c r="O685" i="1"/>
  <c r="AG614" i="1"/>
  <c r="O614" i="1"/>
  <c r="AG620" i="1"/>
  <c r="AG622" i="1"/>
  <c r="O622" i="1"/>
  <c r="AG630" i="1"/>
  <c r="O630" i="1"/>
  <c r="AG638" i="1"/>
  <c r="O638" i="1"/>
  <c r="Q640" i="1"/>
  <c r="AG644" i="1"/>
  <c r="R648" i="1"/>
  <c r="AG648" i="1" s="1"/>
  <c r="Q648" i="1"/>
  <c r="R651" i="1"/>
  <c r="AG651" i="1" s="1"/>
  <c r="Q651" i="1"/>
  <c r="AG657" i="1"/>
  <c r="O657" i="1"/>
  <c r="AG660" i="1"/>
  <c r="AG664" i="1"/>
  <c r="R667" i="1"/>
  <c r="AG667" i="1" s="1"/>
  <c r="Q667" i="1"/>
  <c r="O673" i="1"/>
  <c r="AG680" i="1"/>
  <c r="R683" i="1"/>
  <c r="AG683" i="1" s="1"/>
  <c r="Q683" i="1"/>
  <c r="Q583" i="1"/>
  <c r="Q591" i="1"/>
  <c r="Q600" i="1"/>
  <c r="AG604" i="1"/>
  <c r="AG606" i="1"/>
  <c r="O606" i="1"/>
  <c r="O615" i="1"/>
  <c r="O623" i="1"/>
  <c r="AG661" i="1"/>
  <c r="O661" i="1"/>
  <c r="AG676" i="1"/>
  <c r="AG689" i="1"/>
  <c r="O689" i="1"/>
  <c r="AG692" i="1"/>
  <c r="O692" i="1"/>
  <c r="O582" i="1"/>
  <c r="O599" i="1"/>
  <c r="N612" i="1"/>
  <c r="AG612" i="1" s="1"/>
  <c r="Z616" i="1"/>
  <c r="AG616" i="1" s="1"/>
  <c r="AG617" i="1"/>
  <c r="O617" i="1"/>
  <c r="N620" i="1"/>
  <c r="O620" i="1" s="1"/>
  <c r="N628" i="1"/>
  <c r="AG628" i="1" s="1"/>
  <c r="O631" i="1"/>
  <c r="N636" i="1"/>
  <c r="O636" i="1" s="1"/>
  <c r="AG639" i="1"/>
  <c r="AG647" i="1"/>
  <c r="AG655" i="1"/>
  <c r="O664" i="1"/>
  <c r="O680" i="1"/>
  <c r="Z688" i="1"/>
  <c r="AG688" i="1" s="1"/>
  <c r="AG607" i="1"/>
  <c r="Q609" i="1"/>
  <c r="AG609" i="1"/>
  <c r="O609" i="1"/>
  <c r="AG618" i="1"/>
  <c r="Q625" i="1"/>
  <c r="AG625" i="1"/>
  <c r="O625" i="1"/>
  <c r="Q633" i="1"/>
  <c r="AG633" i="1"/>
  <c r="O633" i="1"/>
  <c r="Q641" i="1"/>
  <c r="AG641" i="1"/>
  <c r="O641" i="1"/>
  <c r="R645" i="1"/>
  <c r="AG645" i="1" s="1"/>
  <c r="Q645" i="1"/>
  <c r="AG649" i="1"/>
  <c r="O649" i="1"/>
  <c r="AG656" i="1"/>
  <c r="AG672" i="1"/>
  <c r="AG677" i="1"/>
  <c r="O677" i="1"/>
  <c r="Q590" i="1"/>
  <c r="Q598" i="1"/>
  <c r="AG601" i="1"/>
  <c r="O601" i="1"/>
  <c r="Q603" i="1"/>
  <c r="AG610" i="1"/>
  <c r="R613" i="1"/>
  <c r="AG613" i="1" s="1"/>
  <c r="Q613" i="1"/>
  <c r="R621" i="1"/>
  <c r="AG621" i="1" s="1"/>
  <c r="Q621" i="1"/>
  <c r="AG626" i="1"/>
  <c r="R629" i="1"/>
  <c r="Q629" i="1"/>
  <c r="R637" i="1"/>
  <c r="AG637" i="1" s="1"/>
  <c r="Q637" i="1"/>
  <c r="O651" i="1"/>
  <c r="AG652" i="1"/>
  <c r="R659" i="1"/>
  <c r="AG659" i="1" s="1"/>
  <c r="Q659" i="1"/>
  <c r="O667" i="1"/>
  <c r="AG668" i="1"/>
  <c r="R675" i="1"/>
  <c r="AG675" i="1" s="1"/>
  <c r="Q675" i="1"/>
  <c r="O684" i="1"/>
  <c r="R691" i="1"/>
  <c r="AG691" i="1" s="1"/>
  <c r="Q691" i="1"/>
  <c r="AG599" i="1"/>
  <c r="R605" i="1"/>
  <c r="AG605" i="1" s="1"/>
  <c r="Q605" i="1"/>
  <c r="Q614" i="1"/>
  <c r="Q622" i="1"/>
  <c r="Q630" i="1"/>
  <c r="Q638" i="1"/>
  <c r="O643" i="1"/>
  <c r="Q646" i="1"/>
  <c r="AG653" i="1"/>
  <c r="O653" i="1"/>
  <c r="O656" i="1"/>
  <c r="AG665" i="1"/>
  <c r="O665" i="1"/>
  <c r="AG669" i="1"/>
  <c r="O669" i="1"/>
  <c r="O672" i="1"/>
  <c r="R673" i="1"/>
  <c r="AG673" i="1" s="1"/>
  <c r="AG681" i="1"/>
  <c r="O681" i="1"/>
  <c r="AG684" i="1"/>
  <c r="R654" i="1"/>
  <c r="AG654" i="1" s="1"/>
  <c r="R670" i="1"/>
  <c r="AG670" i="1" s="1"/>
  <c r="R678" i="1"/>
  <c r="AG678" i="1" s="1"/>
  <c r="R686" i="1"/>
  <c r="AG686" i="1" s="1"/>
  <c r="Q656" i="1"/>
  <c r="Q664" i="1"/>
  <c r="Q672" i="1"/>
  <c r="Q680" i="1"/>
  <c r="Q688" i="1"/>
  <c r="O607" i="1"/>
  <c r="AG634" i="1"/>
  <c r="O639" i="1"/>
  <c r="AG642" i="1"/>
  <c r="O647" i="1"/>
  <c r="AG650" i="1"/>
  <c r="Q653" i="1"/>
  <c r="O655" i="1"/>
  <c r="AG658" i="1"/>
  <c r="Q661" i="1"/>
  <c r="O663" i="1"/>
  <c r="AG666" i="1"/>
  <c r="Q669" i="1"/>
  <c r="O671" i="1"/>
  <c r="AG674" i="1"/>
  <c r="Q677" i="1"/>
  <c r="O679" i="1"/>
  <c r="AG682" i="1"/>
  <c r="Q685" i="1"/>
  <c r="O687" i="1"/>
  <c r="AG690" i="1"/>
  <c r="Q602" i="1"/>
  <c r="O604" i="1"/>
  <c r="AG663" i="1"/>
  <c r="AG671" i="1"/>
  <c r="AG679" i="1"/>
  <c r="AG687" i="1"/>
  <c r="Q607" i="1"/>
  <c r="Q615" i="1"/>
  <c r="Q623" i="1"/>
  <c r="Q631" i="1"/>
  <c r="Q639" i="1"/>
  <c r="Q604" i="1"/>
  <c r="Q612" i="1"/>
  <c r="Q620" i="1"/>
  <c r="Q628" i="1"/>
  <c r="Q644" i="1"/>
  <c r="Q652" i="1"/>
  <c r="O654" i="1"/>
  <c r="Q660" i="1"/>
  <c r="O662" i="1"/>
  <c r="Q668" i="1"/>
  <c r="O670" i="1"/>
  <c r="O678" i="1"/>
  <c r="O686" i="1"/>
  <c r="AG226" i="1" l="1"/>
  <c r="R693" i="1"/>
  <c r="Q693" i="1"/>
  <c r="AG600" i="1"/>
  <c r="AG142" i="1"/>
  <c r="AG445" i="1"/>
  <c r="AG636" i="1"/>
  <c r="AG424" i="1"/>
  <c r="AG409" i="1"/>
  <c r="AG541" i="1"/>
  <c r="AG210" i="1"/>
  <c r="AG378" i="1"/>
  <c r="AG401" i="1"/>
  <c r="AG283" i="1"/>
  <c r="AG493" i="1"/>
  <c r="O612" i="1"/>
  <c r="AG258" i="1"/>
  <c r="AG36" i="1"/>
  <c r="AG37" i="1"/>
  <c r="O577" i="1"/>
  <c r="AG494" i="1"/>
  <c r="O430" i="1"/>
  <c r="O457" i="1"/>
  <c r="Z693" i="1"/>
  <c r="O628" i="1"/>
  <c r="O502" i="1"/>
  <c r="AG502" i="1"/>
  <c r="N693" i="1"/>
  <c r="AG539" i="1"/>
  <c r="AG9" i="1"/>
  <c r="O9" i="1"/>
  <c r="AG693" i="1" l="1"/>
  <c r="O693" i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tc={2A30D0F0-98CC-4AB3-960B-45A053C02B80}</author>
    <author>tc={EB1DDA64-47A3-4DCE-B3EB-2F2999A15285}</author>
    <author>tc={98415C88-6944-4680-8266-55269763D7B5}</author>
    <author>tc={E1603635-5AD3-4F43-8D4B-C9A93E6083BB}</author>
    <author>tc={05807676-C83C-423C-89E4-01A422C53CB7}</author>
    <author>tc={C122B3AF-EAEB-45A4-A689-C021B9D0719B}</author>
  </authors>
  <commentList>
    <comment ref="J8" authorId="0" shapeId="0" xr:uid="{2A30D0F0-98CC-4AB3-960B-45A053C02B8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B1DDA64-47A3-4DCE-B3EB-2F2999A152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8415C88-6944-4680-8266-55269763D7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1603635-5AD3-4F43-8D4B-C9A93E6083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5807676-C83C-423C-89E4-01A422C53CB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122B3AF-EAEB-45A4-A689-C021B9D0719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<sst xmlns="http://schemas.openxmlformats.org/spreadsheetml/2006/main" count="2785" uniqueCount="51">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</sst>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FB2A043-5937-4AD1-9046-EAA391AF2A3B}"/>
    <cellStyle name="Normal 4" xfId="3" xr:uid="{95E8CC1F-04F3-4D7C-9E24-72231B9CF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lmatute\OneDrive%20-%20Mutual%20Ser%20E.P.S\1.%20ACTUALIZADO%2002%20DIC-%20EQUIPO%20LUISA%20MATUTE\PROCESO%20CONCILIACION\CUNDINAMARCA\ESE%20INSTITUTO%20NAL%20DE%20CANCEROLOGIA\JULIO%202025\SIMULADOR%20DE%20CONCILIACION%20ESE%20INSTITUTO%20NAL%20DE%20CANCEROLOGIA%20%20.xlsb" TargetMode="External"/><Relationship Id="rId2" Type="http://schemas.microsoft.com/office/2019/04/relationships/externalLinkLongPath" Target="SIMULADOR%20DE%20CONCILIACION%20ESE%20INSTITUTO%20NAL%20DE%20CANCEROLOGIA%20%20.xlsb?A7DE9666" TargetMode="External"/><Relationship Id="rId1" Type="http://schemas.openxmlformats.org/officeDocument/2006/relationships/externalLinkPath" Target="file:///\\A7DE9666\SIMULADOR%20DE%20CONCILIACION%20ESE%20INSTITUTO%20NAL%20DE%20CANCEROLOGIA%20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5556386</v>
          </cell>
          <cell r="B3">
            <v>5556386</v>
          </cell>
          <cell r="C3">
            <v>44384</v>
          </cell>
          <cell r="D3">
            <v>44384</v>
          </cell>
          <cell r="F3">
            <v>31098</v>
          </cell>
          <cell r="G3" t="str">
            <v>SALDO CONTRATO LIQUIDADO</v>
          </cell>
          <cell r="H3">
            <v>0</v>
          </cell>
          <cell r="I3">
            <v>0</v>
          </cell>
          <cell r="J3">
            <v>0</v>
          </cell>
          <cell r="L3">
            <v>0</v>
          </cell>
          <cell r="N3">
            <v>31098</v>
          </cell>
          <cell r="R3">
            <v>0</v>
          </cell>
        </row>
        <row r="4">
          <cell r="A4">
            <v>5557966</v>
          </cell>
          <cell r="B4">
            <v>5557966</v>
          </cell>
          <cell r="C4">
            <v>44387</v>
          </cell>
          <cell r="D4">
            <v>44387</v>
          </cell>
          <cell r="F4">
            <v>2091748</v>
          </cell>
          <cell r="G4" t="str">
            <v>SALDO CONTRATO LIQUIDADO</v>
          </cell>
          <cell r="H4">
            <v>0</v>
          </cell>
          <cell r="I4">
            <v>0</v>
          </cell>
          <cell r="J4">
            <v>0</v>
          </cell>
          <cell r="L4">
            <v>0</v>
          </cell>
          <cell r="N4">
            <v>2091748</v>
          </cell>
          <cell r="R4">
            <v>0</v>
          </cell>
        </row>
        <row r="5">
          <cell r="A5">
            <v>5559700</v>
          </cell>
          <cell r="B5">
            <v>5559700</v>
          </cell>
          <cell r="C5">
            <v>44391</v>
          </cell>
          <cell r="D5">
            <v>44391</v>
          </cell>
          <cell r="F5">
            <v>2077491</v>
          </cell>
          <cell r="G5" t="str">
            <v>SALDO CONTRATO LIQUIDADO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N5">
            <v>2077491</v>
          </cell>
          <cell r="R5">
            <v>0</v>
          </cell>
        </row>
        <row r="6">
          <cell r="A6">
            <v>5579416</v>
          </cell>
          <cell r="B6">
            <v>5579416</v>
          </cell>
          <cell r="C6">
            <v>44427</v>
          </cell>
          <cell r="D6">
            <v>44427</v>
          </cell>
          <cell r="F6">
            <v>2872340</v>
          </cell>
          <cell r="G6" t="str">
            <v>SALDO CONTRATO LIQUIDADO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N6">
            <v>2872340</v>
          </cell>
          <cell r="R6">
            <v>0</v>
          </cell>
        </row>
        <row r="7">
          <cell r="A7">
            <v>5634512</v>
          </cell>
          <cell r="B7">
            <v>5634512</v>
          </cell>
          <cell r="C7">
            <v>44469</v>
          </cell>
          <cell r="D7">
            <v>44469</v>
          </cell>
          <cell r="F7">
            <v>26295</v>
          </cell>
          <cell r="G7" t="str">
            <v>SALDO CONTRATO LIQUIDADO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N7">
            <v>26295</v>
          </cell>
          <cell r="R7">
            <v>0</v>
          </cell>
        </row>
        <row r="8">
          <cell r="A8">
            <v>5800020</v>
          </cell>
          <cell r="B8">
            <v>5800020</v>
          </cell>
          <cell r="C8">
            <v>44733</v>
          </cell>
          <cell r="D8">
            <v>44733</v>
          </cell>
          <cell r="F8">
            <v>4080071</v>
          </cell>
          <cell r="G8" t="str">
            <v>SALDO CONTRATO LIQUIDADO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N8">
            <v>4080071</v>
          </cell>
          <cell r="R8">
            <v>0</v>
          </cell>
        </row>
        <row r="9">
          <cell r="A9">
            <v>5806425</v>
          </cell>
          <cell r="B9">
            <v>5806425</v>
          </cell>
          <cell r="C9">
            <v>44745</v>
          </cell>
          <cell r="D9">
            <v>44745</v>
          </cell>
          <cell r="F9">
            <v>21110917</v>
          </cell>
          <cell r="G9" t="str">
            <v>SALDO CONTRATO LIQUIDADO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N9">
            <v>21110917</v>
          </cell>
          <cell r="R9">
            <v>0</v>
          </cell>
        </row>
        <row r="10">
          <cell r="A10">
            <v>5814595</v>
          </cell>
          <cell r="B10">
            <v>5814595</v>
          </cell>
          <cell r="C10">
            <v>44763</v>
          </cell>
          <cell r="D10">
            <v>44763</v>
          </cell>
          <cell r="F10">
            <v>54951597</v>
          </cell>
          <cell r="G10" t="str">
            <v>SALDO CONTRATO LIQUIDADO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N10">
            <v>54951597</v>
          </cell>
          <cell r="R10">
            <v>0</v>
          </cell>
        </row>
        <row r="11">
          <cell r="A11">
            <v>5815792</v>
          </cell>
          <cell r="B11">
            <v>5815792</v>
          </cell>
          <cell r="C11">
            <v>44767</v>
          </cell>
          <cell r="D11">
            <v>44767</v>
          </cell>
          <cell r="F11">
            <v>17092021</v>
          </cell>
          <cell r="G11" t="str">
            <v>SALDO CONTRATO LIQUIDADO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N11">
            <v>17092021</v>
          </cell>
          <cell r="R11">
            <v>0</v>
          </cell>
        </row>
        <row r="12">
          <cell r="A12">
            <v>5836944</v>
          </cell>
          <cell r="B12">
            <v>5836944</v>
          </cell>
          <cell r="C12">
            <v>44808</v>
          </cell>
          <cell r="D12">
            <v>44808</v>
          </cell>
          <cell r="F12">
            <v>11568844</v>
          </cell>
          <cell r="G12" t="str">
            <v>SALDO CONTRATO LIQUIDADO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N12">
            <v>11568844</v>
          </cell>
          <cell r="R12">
            <v>0</v>
          </cell>
        </row>
        <row r="13">
          <cell r="A13">
            <v>5840434</v>
          </cell>
          <cell r="B13">
            <v>5840434</v>
          </cell>
          <cell r="C13">
            <v>44813</v>
          </cell>
          <cell r="D13">
            <v>44813</v>
          </cell>
          <cell r="F13">
            <v>10882908</v>
          </cell>
          <cell r="G13" t="str">
            <v>SALDO CONTRATO LIQUIDADO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N13">
            <v>10882908</v>
          </cell>
          <cell r="R13">
            <v>0</v>
          </cell>
        </row>
        <row r="14">
          <cell r="A14">
            <v>5850433</v>
          </cell>
          <cell r="B14">
            <v>5850433</v>
          </cell>
          <cell r="C14">
            <v>44832</v>
          </cell>
          <cell r="D14">
            <v>44832</v>
          </cell>
          <cell r="F14">
            <v>665900</v>
          </cell>
          <cell r="G14" t="str">
            <v>SALDO CONTRATO LIQUIDADO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N14">
            <v>665900</v>
          </cell>
          <cell r="R14">
            <v>0</v>
          </cell>
        </row>
        <row r="15">
          <cell r="A15">
            <v>5863681</v>
          </cell>
          <cell r="B15">
            <v>5863681</v>
          </cell>
          <cell r="C15">
            <v>44858</v>
          </cell>
          <cell r="D15">
            <v>44858</v>
          </cell>
          <cell r="F15">
            <v>148700</v>
          </cell>
          <cell r="G15" t="str">
            <v>SALDO CONTRATO LIQUIDADO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N15">
            <v>148700</v>
          </cell>
          <cell r="R15">
            <v>0</v>
          </cell>
        </row>
        <row r="16">
          <cell r="A16">
            <v>5864347</v>
          </cell>
          <cell r="B16">
            <v>5864347</v>
          </cell>
          <cell r="C16">
            <v>44859</v>
          </cell>
          <cell r="D16">
            <v>44859</v>
          </cell>
          <cell r="F16">
            <v>55000</v>
          </cell>
          <cell r="G16" t="str">
            <v>SALDO CONTRATO LIQUIDADO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N16">
            <v>55000</v>
          </cell>
          <cell r="R16">
            <v>0</v>
          </cell>
        </row>
        <row r="17">
          <cell r="A17">
            <v>5865651</v>
          </cell>
          <cell r="B17">
            <v>5865651</v>
          </cell>
          <cell r="C17">
            <v>44860</v>
          </cell>
          <cell r="D17">
            <v>44860</v>
          </cell>
          <cell r="F17">
            <v>55000</v>
          </cell>
          <cell r="G17" t="str">
            <v>SALDO CONTRATO LIQUIDADO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N17">
            <v>55000</v>
          </cell>
          <cell r="R17">
            <v>0</v>
          </cell>
        </row>
        <row r="18">
          <cell r="A18">
            <v>5866888</v>
          </cell>
          <cell r="B18">
            <v>5866888</v>
          </cell>
          <cell r="C18">
            <v>44861</v>
          </cell>
          <cell r="D18">
            <v>44861</v>
          </cell>
          <cell r="F18">
            <v>55000</v>
          </cell>
          <cell r="G18" t="str">
            <v>SALDO CONTRATO LIQUIDADO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N18">
            <v>55000</v>
          </cell>
          <cell r="R18">
            <v>0</v>
          </cell>
        </row>
        <row r="19">
          <cell r="A19">
            <v>5867318</v>
          </cell>
          <cell r="B19">
            <v>5867318</v>
          </cell>
          <cell r="C19">
            <v>44862</v>
          </cell>
          <cell r="D19">
            <v>44862</v>
          </cell>
          <cell r="F19">
            <v>55000</v>
          </cell>
          <cell r="G19" t="str">
            <v>SALDO CONTRATO LIQUIDADO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N19">
            <v>55000</v>
          </cell>
          <cell r="R19">
            <v>0</v>
          </cell>
        </row>
        <row r="20">
          <cell r="A20">
            <v>5878809</v>
          </cell>
          <cell r="B20">
            <v>5878809</v>
          </cell>
          <cell r="C20">
            <v>44883</v>
          </cell>
          <cell r="D20">
            <v>44883</v>
          </cell>
          <cell r="F20">
            <v>237942</v>
          </cell>
          <cell r="G20" t="str">
            <v>SALDO CONTRATO LIQUIDADO</v>
          </cell>
          <cell r="H20">
            <v>0</v>
          </cell>
          <cell r="I20">
            <v>0</v>
          </cell>
          <cell r="J20">
            <v>0</v>
          </cell>
          <cell r="L20">
            <v>0</v>
          </cell>
          <cell r="N20">
            <v>237942</v>
          </cell>
          <cell r="R20">
            <v>0</v>
          </cell>
        </row>
        <row r="21">
          <cell r="A21">
            <v>5894695</v>
          </cell>
          <cell r="B21">
            <v>5894695</v>
          </cell>
          <cell r="C21">
            <v>44911</v>
          </cell>
          <cell r="D21">
            <v>44911</v>
          </cell>
          <cell r="F21">
            <v>6114</v>
          </cell>
          <cell r="G21" t="str">
            <v>SALDO CONTRATO LIQUIDADO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N21">
            <v>6114</v>
          </cell>
          <cell r="R21">
            <v>0</v>
          </cell>
        </row>
        <row r="22">
          <cell r="A22">
            <v>5904403</v>
          </cell>
          <cell r="B22">
            <v>5904403</v>
          </cell>
          <cell r="C22">
            <v>44936</v>
          </cell>
          <cell r="D22">
            <v>44936</v>
          </cell>
          <cell r="F22">
            <v>4943592</v>
          </cell>
          <cell r="G22" t="str">
            <v>SALDO CONTRATO LIQUIDADO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N22">
            <v>4943592</v>
          </cell>
          <cell r="R22">
            <v>0</v>
          </cell>
        </row>
        <row r="23">
          <cell r="A23">
            <v>5913557</v>
          </cell>
          <cell r="B23">
            <v>5913557</v>
          </cell>
          <cell r="C23">
            <v>44952</v>
          </cell>
          <cell r="D23">
            <v>44952</v>
          </cell>
          <cell r="F23">
            <v>134000</v>
          </cell>
          <cell r="G23" t="str">
            <v>SALDO CONTRATO LIQUIDADO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N23">
            <v>134000</v>
          </cell>
          <cell r="R23">
            <v>0</v>
          </cell>
        </row>
        <row r="24">
          <cell r="A24">
            <v>5917726</v>
          </cell>
          <cell r="B24">
            <v>5917726</v>
          </cell>
          <cell r="C24">
            <v>44958</v>
          </cell>
          <cell r="D24">
            <v>44958</v>
          </cell>
          <cell r="F24">
            <v>63000</v>
          </cell>
          <cell r="G24" t="str">
            <v>SALDO CONTRATO LIQUIDADO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N24">
            <v>63000</v>
          </cell>
          <cell r="R24">
            <v>0</v>
          </cell>
        </row>
        <row r="25">
          <cell r="A25">
            <v>5919600</v>
          </cell>
          <cell r="B25">
            <v>5919600</v>
          </cell>
          <cell r="C25">
            <v>44963</v>
          </cell>
          <cell r="D25">
            <v>44963</v>
          </cell>
          <cell r="F25">
            <v>8200</v>
          </cell>
          <cell r="G25" t="str">
            <v>SALDO CONTRATO LIQUIDADO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N25">
            <v>8200</v>
          </cell>
          <cell r="R25">
            <v>0</v>
          </cell>
        </row>
        <row r="26">
          <cell r="A26">
            <v>5924174</v>
          </cell>
          <cell r="B26">
            <v>5924174</v>
          </cell>
          <cell r="C26">
            <v>44971</v>
          </cell>
          <cell r="D26">
            <v>44971</v>
          </cell>
          <cell r="F26">
            <v>1324523</v>
          </cell>
          <cell r="G26" t="str">
            <v>SALDO CONTRATO LIQUIDADO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N26">
            <v>1324523</v>
          </cell>
          <cell r="R26">
            <v>0</v>
          </cell>
        </row>
        <row r="27">
          <cell r="A27">
            <v>5925225</v>
          </cell>
          <cell r="B27">
            <v>5925225</v>
          </cell>
          <cell r="C27">
            <v>44972</v>
          </cell>
          <cell r="D27">
            <v>44972</v>
          </cell>
          <cell r="F27">
            <v>2600922</v>
          </cell>
          <cell r="G27" t="str">
            <v>SALDO CONTRATO LIQUIDADO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N27">
            <v>2600922</v>
          </cell>
          <cell r="R27">
            <v>0</v>
          </cell>
        </row>
        <row r="28">
          <cell r="A28">
            <v>5925351</v>
          </cell>
          <cell r="B28">
            <v>5925351</v>
          </cell>
          <cell r="C28">
            <v>44973</v>
          </cell>
          <cell r="D28">
            <v>44973</v>
          </cell>
          <cell r="F28">
            <v>8200</v>
          </cell>
          <cell r="G28" t="str">
            <v>SALDO CONTRATO LIQUIDADO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N28">
            <v>8200</v>
          </cell>
          <cell r="R28">
            <v>0</v>
          </cell>
        </row>
        <row r="29">
          <cell r="A29">
            <v>5926203</v>
          </cell>
          <cell r="B29">
            <v>5926203</v>
          </cell>
          <cell r="C29">
            <v>44974</v>
          </cell>
          <cell r="D29">
            <v>44974</v>
          </cell>
          <cell r="F29">
            <v>63000</v>
          </cell>
          <cell r="G29" t="str">
            <v>SALDO CONTRATO LIQUIDADO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N29">
            <v>63000</v>
          </cell>
          <cell r="R29">
            <v>0</v>
          </cell>
        </row>
        <row r="30">
          <cell r="A30">
            <v>5927029</v>
          </cell>
          <cell r="B30">
            <v>5927029</v>
          </cell>
          <cell r="C30">
            <v>44977</v>
          </cell>
          <cell r="D30">
            <v>44977</v>
          </cell>
          <cell r="F30">
            <v>139000</v>
          </cell>
          <cell r="G30" t="str">
            <v>SALDO CONTRATO LIQUIDADO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N30">
            <v>139000</v>
          </cell>
          <cell r="R30">
            <v>0</v>
          </cell>
        </row>
        <row r="31">
          <cell r="A31">
            <v>5928096</v>
          </cell>
          <cell r="B31">
            <v>5928096</v>
          </cell>
          <cell r="C31">
            <v>44978</v>
          </cell>
          <cell r="D31">
            <v>44978</v>
          </cell>
          <cell r="F31">
            <v>63000</v>
          </cell>
          <cell r="G31" t="str">
            <v>SALDO CONTRATO LIQUIDADO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N31">
            <v>63000</v>
          </cell>
          <cell r="R31">
            <v>0</v>
          </cell>
        </row>
        <row r="32">
          <cell r="A32">
            <v>5929331</v>
          </cell>
          <cell r="B32">
            <v>5929331</v>
          </cell>
          <cell r="C32">
            <v>44979</v>
          </cell>
          <cell r="D32">
            <v>44979</v>
          </cell>
          <cell r="F32">
            <v>79000</v>
          </cell>
          <cell r="G32" t="str">
            <v>SALDO CONTRATO LIQUIDADO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N32">
            <v>79000</v>
          </cell>
          <cell r="R32">
            <v>0</v>
          </cell>
        </row>
        <row r="33">
          <cell r="A33">
            <v>5930346</v>
          </cell>
          <cell r="B33">
            <v>5930346</v>
          </cell>
          <cell r="C33">
            <v>44980</v>
          </cell>
          <cell r="D33">
            <v>44980</v>
          </cell>
          <cell r="F33">
            <v>126200</v>
          </cell>
          <cell r="G33" t="str">
            <v>SALDO CONTRATO LIQUIDADO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N33">
            <v>126200</v>
          </cell>
          <cell r="R33">
            <v>0</v>
          </cell>
        </row>
        <row r="34">
          <cell r="A34">
            <v>5931585</v>
          </cell>
          <cell r="B34">
            <v>5931585</v>
          </cell>
          <cell r="C34">
            <v>44982</v>
          </cell>
          <cell r="D34">
            <v>44982</v>
          </cell>
          <cell r="F34">
            <v>73000</v>
          </cell>
          <cell r="G34" t="str">
            <v>SALDO CONTRATO LIQUIDADO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N34">
            <v>73000</v>
          </cell>
          <cell r="R34">
            <v>0</v>
          </cell>
        </row>
        <row r="35">
          <cell r="A35">
            <v>5932544</v>
          </cell>
          <cell r="B35">
            <v>5932544</v>
          </cell>
          <cell r="C35">
            <v>44984</v>
          </cell>
          <cell r="D35">
            <v>44984</v>
          </cell>
          <cell r="F35">
            <v>4100</v>
          </cell>
          <cell r="G35" t="str">
            <v>SALDO CONTRATO LIQUIDADO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N35">
            <v>4100</v>
          </cell>
          <cell r="R35">
            <v>0</v>
          </cell>
        </row>
        <row r="36">
          <cell r="A36">
            <v>5936017</v>
          </cell>
          <cell r="B36">
            <v>5936017</v>
          </cell>
          <cell r="C36">
            <v>44991</v>
          </cell>
          <cell r="D36">
            <v>44991</v>
          </cell>
          <cell r="F36">
            <v>133000</v>
          </cell>
          <cell r="G36" t="str">
            <v>SALDO CONTRATO LIQUIDADO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N36">
            <v>133000</v>
          </cell>
          <cell r="R36">
            <v>0</v>
          </cell>
        </row>
        <row r="37">
          <cell r="A37">
            <v>5936218</v>
          </cell>
          <cell r="B37">
            <v>5936218</v>
          </cell>
          <cell r="C37">
            <v>44991</v>
          </cell>
          <cell r="D37">
            <v>44991</v>
          </cell>
          <cell r="F37">
            <v>6756775</v>
          </cell>
          <cell r="G37" t="str">
            <v>SALDO CONTRATO LIQUIDADO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N37">
            <v>6756775</v>
          </cell>
          <cell r="R37">
            <v>0</v>
          </cell>
        </row>
        <row r="38">
          <cell r="A38">
            <v>5937643</v>
          </cell>
          <cell r="B38">
            <v>5937643</v>
          </cell>
          <cell r="C38">
            <v>44993</v>
          </cell>
          <cell r="D38">
            <v>44993</v>
          </cell>
          <cell r="F38">
            <v>16000</v>
          </cell>
          <cell r="G38" t="str">
            <v>SALDO CONTRATO LIQUIDADO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N38">
            <v>16000</v>
          </cell>
          <cell r="R38">
            <v>0</v>
          </cell>
        </row>
        <row r="39">
          <cell r="A39">
            <v>5938015</v>
          </cell>
          <cell r="B39">
            <v>5938015</v>
          </cell>
          <cell r="C39">
            <v>44993</v>
          </cell>
          <cell r="D39">
            <v>44993</v>
          </cell>
          <cell r="F39">
            <v>63000</v>
          </cell>
          <cell r="G39" t="str">
            <v>SALDO CONTRATO LIQUIDADO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N39">
            <v>63000</v>
          </cell>
          <cell r="R39">
            <v>0</v>
          </cell>
        </row>
        <row r="40">
          <cell r="A40">
            <v>5939514</v>
          </cell>
          <cell r="B40">
            <v>5939514</v>
          </cell>
          <cell r="C40">
            <v>44995</v>
          </cell>
          <cell r="D40">
            <v>44995</v>
          </cell>
          <cell r="F40">
            <v>607000</v>
          </cell>
          <cell r="G40" t="str">
            <v>SALDO CONTRATO LIQUIDADO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N40">
            <v>607000</v>
          </cell>
          <cell r="R40">
            <v>0</v>
          </cell>
        </row>
        <row r="41">
          <cell r="A41">
            <v>5939586</v>
          </cell>
          <cell r="B41">
            <v>5939586</v>
          </cell>
          <cell r="C41">
            <v>44996</v>
          </cell>
          <cell r="D41">
            <v>44996</v>
          </cell>
          <cell r="F41">
            <v>29000</v>
          </cell>
          <cell r="G41" t="str">
            <v>SALDO CONTRATO LIQUIDADO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N41">
            <v>29000</v>
          </cell>
          <cell r="R41">
            <v>0</v>
          </cell>
        </row>
        <row r="42">
          <cell r="A42">
            <v>5940431</v>
          </cell>
          <cell r="B42">
            <v>5940431</v>
          </cell>
          <cell r="C42">
            <v>44998</v>
          </cell>
          <cell r="D42">
            <v>44998</v>
          </cell>
          <cell r="F42">
            <v>74900</v>
          </cell>
          <cell r="G42" t="str">
            <v>SALDO CONTRATO LIQUIDADO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N42">
            <v>74900</v>
          </cell>
          <cell r="R42">
            <v>0</v>
          </cell>
        </row>
        <row r="43">
          <cell r="A43">
            <v>5940350</v>
          </cell>
          <cell r="B43">
            <v>5940350</v>
          </cell>
          <cell r="C43">
            <v>44998</v>
          </cell>
          <cell r="D43">
            <v>44998</v>
          </cell>
          <cell r="F43">
            <v>944139</v>
          </cell>
          <cell r="G43" t="str">
            <v>SALDO CONTRATO LIQUIDADO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N43">
            <v>944139</v>
          </cell>
          <cell r="R43">
            <v>0</v>
          </cell>
        </row>
        <row r="44">
          <cell r="A44">
            <v>5941315</v>
          </cell>
          <cell r="B44">
            <v>5941315</v>
          </cell>
          <cell r="C44">
            <v>44999</v>
          </cell>
          <cell r="D44">
            <v>44999</v>
          </cell>
          <cell r="F44">
            <v>73000</v>
          </cell>
          <cell r="G44" t="str">
            <v>SALDO CONTRATO LIQUIDADO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N44">
            <v>73000</v>
          </cell>
          <cell r="R44">
            <v>0</v>
          </cell>
        </row>
        <row r="45">
          <cell r="A45">
            <v>5941668</v>
          </cell>
          <cell r="B45">
            <v>5941668</v>
          </cell>
          <cell r="C45">
            <v>45000</v>
          </cell>
          <cell r="D45">
            <v>45000</v>
          </cell>
          <cell r="F45">
            <v>63400</v>
          </cell>
          <cell r="G45" t="str">
            <v>SALDO CONTRATO LIQUIDADO</v>
          </cell>
          <cell r="H45">
            <v>0</v>
          </cell>
          <cell r="I45">
            <v>0</v>
          </cell>
          <cell r="J45">
            <v>0</v>
          </cell>
          <cell r="L45">
            <v>0</v>
          </cell>
          <cell r="N45">
            <v>63400</v>
          </cell>
          <cell r="R45">
            <v>0</v>
          </cell>
        </row>
        <row r="46">
          <cell r="A46">
            <v>5942036</v>
          </cell>
          <cell r="B46">
            <v>5942036</v>
          </cell>
          <cell r="C46">
            <v>45000</v>
          </cell>
          <cell r="D46">
            <v>45000</v>
          </cell>
          <cell r="F46">
            <v>9034900</v>
          </cell>
          <cell r="G46" t="str">
            <v>SALDO CONTRATO LIQUIDADO</v>
          </cell>
          <cell r="H46">
            <v>0</v>
          </cell>
          <cell r="I46">
            <v>0</v>
          </cell>
          <cell r="J46">
            <v>0</v>
          </cell>
          <cell r="L46">
            <v>0</v>
          </cell>
          <cell r="N46">
            <v>9034900</v>
          </cell>
          <cell r="R46">
            <v>0</v>
          </cell>
        </row>
        <row r="47">
          <cell r="A47">
            <v>5943448</v>
          </cell>
          <cell r="B47">
            <v>5943448</v>
          </cell>
          <cell r="C47">
            <v>45002</v>
          </cell>
          <cell r="D47">
            <v>45002</v>
          </cell>
          <cell r="F47">
            <v>79000</v>
          </cell>
          <cell r="G47" t="str">
            <v>SALDO CONTRATO LIQUIDADO</v>
          </cell>
          <cell r="H47">
            <v>0</v>
          </cell>
          <cell r="I47">
            <v>0</v>
          </cell>
          <cell r="J47">
            <v>0</v>
          </cell>
          <cell r="L47">
            <v>0</v>
          </cell>
          <cell r="N47">
            <v>79000</v>
          </cell>
          <cell r="R47">
            <v>0</v>
          </cell>
        </row>
        <row r="48">
          <cell r="A48">
            <v>5942926</v>
          </cell>
          <cell r="B48">
            <v>5942926</v>
          </cell>
          <cell r="C48">
            <v>45002</v>
          </cell>
          <cell r="D48">
            <v>45002</v>
          </cell>
          <cell r="F48">
            <v>156000</v>
          </cell>
          <cell r="G48" t="str">
            <v>SALDO CONTRATO LIQUIDADO</v>
          </cell>
          <cell r="H48">
            <v>0</v>
          </cell>
          <cell r="I48">
            <v>0</v>
          </cell>
          <cell r="J48">
            <v>0</v>
          </cell>
          <cell r="L48">
            <v>0</v>
          </cell>
          <cell r="N48">
            <v>156000</v>
          </cell>
          <cell r="R48">
            <v>0</v>
          </cell>
        </row>
        <row r="49">
          <cell r="A49">
            <v>5943054</v>
          </cell>
          <cell r="B49">
            <v>5943054</v>
          </cell>
          <cell r="C49">
            <v>45002</v>
          </cell>
          <cell r="D49">
            <v>45002</v>
          </cell>
          <cell r="F49">
            <v>133000</v>
          </cell>
          <cell r="G49" t="str">
            <v>SALDO CONTRATO LIQUIDADO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N49">
            <v>133000</v>
          </cell>
          <cell r="R49">
            <v>0</v>
          </cell>
        </row>
        <row r="50">
          <cell r="A50">
            <v>5943746</v>
          </cell>
          <cell r="B50">
            <v>5943746</v>
          </cell>
          <cell r="C50">
            <v>45005</v>
          </cell>
          <cell r="D50">
            <v>45005</v>
          </cell>
          <cell r="F50">
            <v>128000</v>
          </cell>
          <cell r="G50" t="str">
            <v>SALDO CONTRATO LIQUIDADO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N50">
            <v>128000</v>
          </cell>
          <cell r="R50">
            <v>0</v>
          </cell>
        </row>
        <row r="51">
          <cell r="A51">
            <v>5944619</v>
          </cell>
          <cell r="B51">
            <v>5944619</v>
          </cell>
          <cell r="C51">
            <v>45006</v>
          </cell>
          <cell r="D51">
            <v>45006</v>
          </cell>
          <cell r="F51">
            <v>386300</v>
          </cell>
          <cell r="G51" t="str">
            <v>SALDO CONTRATO LIQUIDADO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N51">
            <v>386300</v>
          </cell>
          <cell r="R51">
            <v>0</v>
          </cell>
        </row>
        <row r="52">
          <cell r="A52">
            <v>5944275</v>
          </cell>
          <cell r="B52">
            <v>5944275</v>
          </cell>
          <cell r="C52">
            <v>45006</v>
          </cell>
          <cell r="D52">
            <v>45006</v>
          </cell>
          <cell r="F52">
            <v>79000</v>
          </cell>
          <cell r="G52" t="str">
            <v>SALDO CONTRATO LIQUIDADO</v>
          </cell>
          <cell r="H52">
            <v>0</v>
          </cell>
          <cell r="I52">
            <v>0</v>
          </cell>
          <cell r="J52">
            <v>0</v>
          </cell>
          <cell r="L52">
            <v>0</v>
          </cell>
          <cell r="N52">
            <v>79000</v>
          </cell>
          <cell r="R52">
            <v>0</v>
          </cell>
        </row>
        <row r="53">
          <cell r="A53">
            <v>5945320</v>
          </cell>
          <cell r="B53">
            <v>5945320</v>
          </cell>
          <cell r="C53">
            <v>45007</v>
          </cell>
          <cell r="D53">
            <v>45007</v>
          </cell>
          <cell r="F53">
            <v>386300</v>
          </cell>
          <cell r="G53" t="str">
            <v>SALDO CONTRATO LIQUIDADO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N53">
            <v>386300</v>
          </cell>
          <cell r="R53">
            <v>0</v>
          </cell>
        </row>
        <row r="54">
          <cell r="A54">
            <v>5946525</v>
          </cell>
          <cell r="B54">
            <v>5946525</v>
          </cell>
          <cell r="C54">
            <v>45009</v>
          </cell>
          <cell r="D54">
            <v>45009</v>
          </cell>
          <cell r="F54">
            <v>69000</v>
          </cell>
          <cell r="G54" t="str">
            <v>SALDO CONTRATO LIQUIDADO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N54">
            <v>69000</v>
          </cell>
          <cell r="R54">
            <v>0</v>
          </cell>
        </row>
        <row r="55">
          <cell r="A55">
            <v>5946826</v>
          </cell>
          <cell r="B55">
            <v>5946826</v>
          </cell>
          <cell r="C55">
            <v>45009</v>
          </cell>
          <cell r="D55">
            <v>45009</v>
          </cell>
          <cell r="F55">
            <v>63000</v>
          </cell>
          <cell r="G55" t="str">
            <v>SALDO CONTRATO LIQUIDADO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N55">
            <v>63000</v>
          </cell>
          <cell r="R55">
            <v>0</v>
          </cell>
        </row>
        <row r="56">
          <cell r="A56">
            <v>5947025</v>
          </cell>
          <cell r="B56">
            <v>5947025</v>
          </cell>
          <cell r="C56">
            <v>45009</v>
          </cell>
          <cell r="D56">
            <v>45009</v>
          </cell>
          <cell r="F56">
            <v>79000</v>
          </cell>
          <cell r="G56" t="str">
            <v>SALDO CONTRATO LIQUIDADO</v>
          </cell>
          <cell r="H56">
            <v>0</v>
          </cell>
          <cell r="I56">
            <v>0</v>
          </cell>
          <cell r="J56">
            <v>0</v>
          </cell>
          <cell r="L56">
            <v>0</v>
          </cell>
          <cell r="N56">
            <v>79000</v>
          </cell>
          <cell r="R56">
            <v>0</v>
          </cell>
        </row>
        <row r="57">
          <cell r="A57">
            <v>5947892</v>
          </cell>
          <cell r="B57">
            <v>5947892</v>
          </cell>
          <cell r="C57">
            <v>45012</v>
          </cell>
          <cell r="D57">
            <v>45012</v>
          </cell>
          <cell r="F57">
            <v>63000</v>
          </cell>
          <cell r="G57" t="str">
            <v>SALDO CONTRATO LIQUIDADO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N57">
            <v>63000</v>
          </cell>
          <cell r="R57">
            <v>0</v>
          </cell>
        </row>
        <row r="58">
          <cell r="A58">
            <v>5949692</v>
          </cell>
          <cell r="B58">
            <v>5949692</v>
          </cell>
          <cell r="C58">
            <v>45014</v>
          </cell>
          <cell r="D58">
            <v>45014</v>
          </cell>
          <cell r="F58">
            <v>63000</v>
          </cell>
          <cell r="G58" t="str">
            <v>SALDO CONTRATO LIQUIDADO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N58">
            <v>63000</v>
          </cell>
          <cell r="R58">
            <v>0</v>
          </cell>
        </row>
        <row r="59">
          <cell r="A59">
            <v>5950342</v>
          </cell>
          <cell r="B59">
            <v>5950342</v>
          </cell>
          <cell r="C59">
            <v>45015</v>
          </cell>
          <cell r="D59">
            <v>45015</v>
          </cell>
          <cell r="F59">
            <v>79000</v>
          </cell>
          <cell r="G59" t="str">
            <v>SALDO CONTRATO LIQUIDADO</v>
          </cell>
          <cell r="H59">
            <v>0</v>
          </cell>
          <cell r="I59">
            <v>0</v>
          </cell>
          <cell r="J59">
            <v>0</v>
          </cell>
          <cell r="L59">
            <v>0</v>
          </cell>
          <cell r="N59">
            <v>79000</v>
          </cell>
          <cell r="R59">
            <v>0</v>
          </cell>
        </row>
        <row r="60">
          <cell r="A60">
            <v>5950466</v>
          </cell>
          <cell r="B60">
            <v>5950466</v>
          </cell>
          <cell r="C60">
            <v>45015</v>
          </cell>
          <cell r="D60">
            <v>45015</v>
          </cell>
          <cell r="F60">
            <v>63000</v>
          </cell>
          <cell r="G60" t="str">
            <v>SALDO CONTRATO LIQUIDADO</v>
          </cell>
          <cell r="H60">
            <v>0</v>
          </cell>
          <cell r="I60">
            <v>0</v>
          </cell>
          <cell r="J60">
            <v>0</v>
          </cell>
          <cell r="L60">
            <v>0</v>
          </cell>
          <cell r="N60">
            <v>63000</v>
          </cell>
          <cell r="R60">
            <v>0</v>
          </cell>
        </row>
        <row r="61">
          <cell r="A61">
            <v>5950242</v>
          </cell>
          <cell r="B61">
            <v>5950242</v>
          </cell>
          <cell r="C61">
            <v>45015</v>
          </cell>
          <cell r="D61">
            <v>45015</v>
          </cell>
          <cell r="F61">
            <v>386300</v>
          </cell>
          <cell r="G61" t="str">
            <v>SALDO CONTRATO LIQUIDADO</v>
          </cell>
          <cell r="H61">
            <v>0</v>
          </cell>
          <cell r="I61">
            <v>0</v>
          </cell>
          <cell r="J61">
            <v>0</v>
          </cell>
          <cell r="L61">
            <v>0</v>
          </cell>
          <cell r="N61">
            <v>386300</v>
          </cell>
          <cell r="R61">
            <v>0</v>
          </cell>
        </row>
        <row r="62">
          <cell r="A62">
            <v>5951223</v>
          </cell>
          <cell r="B62">
            <v>5951223</v>
          </cell>
          <cell r="C62">
            <v>45016</v>
          </cell>
          <cell r="D62">
            <v>45016</v>
          </cell>
          <cell r="F62">
            <v>63000</v>
          </cell>
          <cell r="G62" t="str">
            <v>SALDO CONTRATO LIQUIDADO</v>
          </cell>
          <cell r="H62">
            <v>0</v>
          </cell>
          <cell r="I62">
            <v>0</v>
          </cell>
          <cell r="J62">
            <v>0</v>
          </cell>
          <cell r="L62">
            <v>0</v>
          </cell>
          <cell r="N62">
            <v>63000</v>
          </cell>
          <cell r="R62">
            <v>0</v>
          </cell>
        </row>
        <row r="63">
          <cell r="A63">
            <v>5951823</v>
          </cell>
          <cell r="B63">
            <v>5951823</v>
          </cell>
          <cell r="C63">
            <v>45016</v>
          </cell>
          <cell r="D63">
            <v>45016</v>
          </cell>
          <cell r="F63">
            <v>673600</v>
          </cell>
          <cell r="G63" t="str">
            <v>SALDO CONTRATO LIQUIDADO</v>
          </cell>
          <cell r="H63">
            <v>0</v>
          </cell>
          <cell r="I63">
            <v>0</v>
          </cell>
          <cell r="J63">
            <v>0</v>
          </cell>
          <cell r="L63">
            <v>0</v>
          </cell>
          <cell r="N63">
            <v>673600</v>
          </cell>
          <cell r="R63">
            <v>0</v>
          </cell>
        </row>
        <row r="64">
          <cell r="A64">
            <v>5952239</v>
          </cell>
          <cell r="B64">
            <v>5952239</v>
          </cell>
          <cell r="C64">
            <v>45019</v>
          </cell>
          <cell r="D64">
            <v>45019</v>
          </cell>
          <cell r="F64">
            <v>270000</v>
          </cell>
          <cell r="G64" t="str">
            <v>SALDO CONTRATO LIQUIDADO</v>
          </cell>
          <cell r="H64">
            <v>0</v>
          </cell>
          <cell r="I64">
            <v>0</v>
          </cell>
          <cell r="J64">
            <v>0</v>
          </cell>
          <cell r="L64">
            <v>0</v>
          </cell>
          <cell r="N64">
            <v>270000</v>
          </cell>
          <cell r="R64">
            <v>0</v>
          </cell>
        </row>
        <row r="65">
          <cell r="A65">
            <v>5953100</v>
          </cell>
          <cell r="B65">
            <v>5953100</v>
          </cell>
          <cell r="C65">
            <v>45020</v>
          </cell>
          <cell r="D65">
            <v>45020</v>
          </cell>
          <cell r="F65">
            <v>63000</v>
          </cell>
          <cell r="G65" t="str">
            <v>SALDO CONTRATO LIQUIDADO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N65">
            <v>63000</v>
          </cell>
          <cell r="R65">
            <v>0</v>
          </cell>
        </row>
        <row r="66">
          <cell r="A66">
            <v>5953037</v>
          </cell>
          <cell r="B66">
            <v>5953037</v>
          </cell>
          <cell r="C66">
            <v>45020</v>
          </cell>
          <cell r="D66">
            <v>45020</v>
          </cell>
          <cell r="F66">
            <v>63000</v>
          </cell>
          <cell r="G66" t="str">
            <v>SALDO CONTRATO LIQUIDADO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N66">
            <v>63000</v>
          </cell>
          <cell r="R66">
            <v>0</v>
          </cell>
        </row>
        <row r="67">
          <cell r="A67">
            <v>5953828</v>
          </cell>
          <cell r="B67">
            <v>5953828</v>
          </cell>
          <cell r="C67">
            <v>45024</v>
          </cell>
          <cell r="D67">
            <v>45024</v>
          </cell>
          <cell r="F67">
            <v>63000</v>
          </cell>
          <cell r="G67" t="str">
            <v>SALDO CONTRATO LIQUIDADO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N67">
            <v>63000</v>
          </cell>
          <cell r="R67">
            <v>0</v>
          </cell>
        </row>
        <row r="68">
          <cell r="A68">
            <v>5953804</v>
          </cell>
          <cell r="B68">
            <v>5953804</v>
          </cell>
          <cell r="C68">
            <v>45024</v>
          </cell>
          <cell r="D68">
            <v>45024</v>
          </cell>
          <cell r="F68">
            <v>33000</v>
          </cell>
          <cell r="G68" t="str">
            <v>SALDO CONTRATO LIQUIDADO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N68">
            <v>33000</v>
          </cell>
          <cell r="R68">
            <v>0</v>
          </cell>
        </row>
        <row r="69">
          <cell r="A69">
            <v>5953906</v>
          </cell>
          <cell r="B69">
            <v>5953906</v>
          </cell>
          <cell r="C69">
            <v>45025</v>
          </cell>
          <cell r="D69">
            <v>45025</v>
          </cell>
          <cell r="F69">
            <v>63000</v>
          </cell>
          <cell r="G69" t="str">
            <v>SALDO CONTRATO LIQUIDADO</v>
          </cell>
          <cell r="H69">
            <v>0</v>
          </cell>
          <cell r="I69">
            <v>0</v>
          </cell>
          <cell r="J69">
            <v>0</v>
          </cell>
          <cell r="L69">
            <v>0</v>
          </cell>
          <cell r="N69">
            <v>63000</v>
          </cell>
          <cell r="R69">
            <v>0</v>
          </cell>
        </row>
        <row r="70">
          <cell r="A70">
            <v>5954833</v>
          </cell>
          <cell r="B70">
            <v>5954833</v>
          </cell>
          <cell r="C70">
            <v>45027</v>
          </cell>
          <cell r="D70">
            <v>45027</v>
          </cell>
          <cell r="F70">
            <v>11364958</v>
          </cell>
          <cell r="G70" t="str">
            <v>SALDO CONTRATO LIQUIDADO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N70">
            <v>11364958</v>
          </cell>
          <cell r="R70">
            <v>0</v>
          </cell>
        </row>
        <row r="71">
          <cell r="A71">
            <v>5957414</v>
          </cell>
          <cell r="B71">
            <v>5957414</v>
          </cell>
          <cell r="C71">
            <v>45030</v>
          </cell>
          <cell r="D71">
            <v>45030</v>
          </cell>
          <cell r="F71">
            <v>63000</v>
          </cell>
          <cell r="G71" t="str">
            <v>SALDO CONTRATO LIQUIDADO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N71">
            <v>63000</v>
          </cell>
          <cell r="R71">
            <v>0</v>
          </cell>
        </row>
        <row r="72">
          <cell r="A72">
            <v>5957571</v>
          </cell>
          <cell r="B72">
            <v>5957571</v>
          </cell>
          <cell r="C72">
            <v>45030</v>
          </cell>
          <cell r="D72">
            <v>45030</v>
          </cell>
          <cell r="F72">
            <v>17904000</v>
          </cell>
          <cell r="G72" t="str">
            <v>SALDO CONTRATO LIQUIDADO</v>
          </cell>
          <cell r="H72">
            <v>0</v>
          </cell>
          <cell r="I72">
            <v>0</v>
          </cell>
          <cell r="J72">
            <v>0</v>
          </cell>
          <cell r="L72">
            <v>0</v>
          </cell>
          <cell r="N72">
            <v>17904000</v>
          </cell>
          <cell r="R72">
            <v>0</v>
          </cell>
        </row>
        <row r="73">
          <cell r="A73">
            <v>5958598</v>
          </cell>
          <cell r="B73">
            <v>5958598</v>
          </cell>
          <cell r="C73">
            <v>45033</v>
          </cell>
          <cell r="D73">
            <v>45033</v>
          </cell>
          <cell r="F73">
            <v>63000</v>
          </cell>
          <cell r="G73" t="str">
            <v>SALDO CONTRATO LIQUIDADO</v>
          </cell>
          <cell r="H73">
            <v>0</v>
          </cell>
          <cell r="I73">
            <v>0</v>
          </cell>
          <cell r="J73">
            <v>0</v>
          </cell>
          <cell r="L73">
            <v>0</v>
          </cell>
          <cell r="N73">
            <v>63000</v>
          </cell>
          <cell r="R73">
            <v>0</v>
          </cell>
        </row>
        <row r="74">
          <cell r="A74">
            <v>5958934</v>
          </cell>
          <cell r="B74">
            <v>5958934</v>
          </cell>
          <cell r="C74">
            <v>45034</v>
          </cell>
          <cell r="D74">
            <v>45034</v>
          </cell>
          <cell r="F74">
            <v>7376808</v>
          </cell>
          <cell r="G74" t="str">
            <v>SALDO CONTRATO LIQUIDADO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N74">
            <v>7376808</v>
          </cell>
          <cell r="R74">
            <v>0</v>
          </cell>
        </row>
        <row r="75">
          <cell r="A75">
            <v>5961371</v>
          </cell>
          <cell r="B75">
            <v>5961371</v>
          </cell>
          <cell r="C75">
            <v>45036</v>
          </cell>
          <cell r="D75">
            <v>45036</v>
          </cell>
          <cell r="F75">
            <v>79000</v>
          </cell>
          <cell r="G75" t="str">
            <v>SALDO CONTRATO LIQUIDADO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N75">
            <v>79000</v>
          </cell>
          <cell r="R75">
            <v>0</v>
          </cell>
        </row>
        <row r="76">
          <cell r="A76">
            <v>5962990</v>
          </cell>
          <cell r="B76">
            <v>5962990</v>
          </cell>
          <cell r="C76">
            <v>45040</v>
          </cell>
          <cell r="D76">
            <v>45040</v>
          </cell>
          <cell r="F76">
            <v>12303200</v>
          </cell>
          <cell r="G76" t="str">
            <v>SALDO CONTRATO LIQUIDADO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N76">
            <v>12303200</v>
          </cell>
          <cell r="R76">
            <v>0</v>
          </cell>
        </row>
        <row r="77">
          <cell r="A77">
            <v>6013067</v>
          </cell>
          <cell r="B77">
            <v>6013067</v>
          </cell>
          <cell r="C77">
            <v>45069</v>
          </cell>
          <cell r="D77">
            <v>45069</v>
          </cell>
          <cell r="F77">
            <v>63000</v>
          </cell>
          <cell r="G77" t="str">
            <v>SALDO CONTRATO LIQUIDADO</v>
          </cell>
          <cell r="H77">
            <v>0</v>
          </cell>
          <cell r="I77">
            <v>0</v>
          </cell>
          <cell r="J77">
            <v>0</v>
          </cell>
          <cell r="L77">
            <v>0</v>
          </cell>
          <cell r="N77">
            <v>63000</v>
          </cell>
          <cell r="R77">
            <v>0</v>
          </cell>
        </row>
        <row r="78">
          <cell r="A78">
            <v>6035384</v>
          </cell>
          <cell r="B78">
            <v>6035384</v>
          </cell>
          <cell r="C78">
            <v>45109</v>
          </cell>
          <cell r="D78">
            <v>45109</v>
          </cell>
          <cell r="F78">
            <v>2075539</v>
          </cell>
          <cell r="G78" t="str">
            <v>SALDO CONTRATO LIQUIDADO</v>
          </cell>
          <cell r="H78">
            <v>0</v>
          </cell>
          <cell r="I78">
            <v>0</v>
          </cell>
          <cell r="J78">
            <v>0</v>
          </cell>
          <cell r="L78">
            <v>0</v>
          </cell>
          <cell r="N78">
            <v>2075539</v>
          </cell>
          <cell r="R78">
            <v>0</v>
          </cell>
        </row>
        <row r="79">
          <cell r="A79">
            <v>6051600</v>
          </cell>
          <cell r="B79">
            <v>6051600</v>
          </cell>
          <cell r="C79">
            <v>45139</v>
          </cell>
          <cell r="D79">
            <v>45139</v>
          </cell>
          <cell r="F79">
            <v>1049252</v>
          </cell>
          <cell r="G79" t="str">
            <v>SALDO CONTRATO LIQUIDADO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N79">
            <v>1049252</v>
          </cell>
          <cell r="R79">
            <v>0</v>
          </cell>
        </row>
        <row r="80">
          <cell r="A80">
            <v>6053694</v>
          </cell>
          <cell r="B80">
            <v>6053694</v>
          </cell>
          <cell r="C80">
            <v>45146</v>
          </cell>
          <cell r="D80">
            <v>45146</v>
          </cell>
          <cell r="F80">
            <v>5340404</v>
          </cell>
          <cell r="G80" t="str">
            <v>SALDO CONTRATO LIQUIDADO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N80">
            <v>5340404</v>
          </cell>
          <cell r="R80">
            <v>0</v>
          </cell>
        </row>
        <row r="81">
          <cell r="A81">
            <v>6054263</v>
          </cell>
          <cell r="B81">
            <v>6054263</v>
          </cell>
          <cell r="C81">
            <v>45146</v>
          </cell>
          <cell r="D81">
            <v>45146</v>
          </cell>
          <cell r="F81">
            <v>61400</v>
          </cell>
          <cell r="G81" t="str">
            <v>SALDO CONTRATO LIQUIDADO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N81">
            <v>61400</v>
          </cell>
          <cell r="R81">
            <v>0</v>
          </cell>
        </row>
        <row r="82">
          <cell r="A82">
            <v>6054393</v>
          </cell>
          <cell r="B82">
            <v>6054393</v>
          </cell>
          <cell r="C82">
            <v>45147</v>
          </cell>
          <cell r="D82">
            <v>45147</v>
          </cell>
          <cell r="F82">
            <v>78000</v>
          </cell>
          <cell r="G82" t="str">
            <v>GLOSA LEGALIZADA</v>
          </cell>
          <cell r="H82">
            <v>0</v>
          </cell>
          <cell r="I82">
            <v>0</v>
          </cell>
          <cell r="J82">
            <v>0</v>
          </cell>
          <cell r="L82">
            <v>78000</v>
          </cell>
          <cell r="N82">
            <v>0</v>
          </cell>
          <cell r="R82">
            <v>0</v>
          </cell>
        </row>
        <row r="83">
          <cell r="A83">
            <v>6055259</v>
          </cell>
          <cell r="B83">
            <v>6055259</v>
          </cell>
          <cell r="C83">
            <v>45148</v>
          </cell>
          <cell r="D83">
            <v>45148</v>
          </cell>
          <cell r="F83">
            <v>4110205</v>
          </cell>
          <cell r="G83" t="str">
            <v>SALDO CONTRATO LIQUIDADO</v>
          </cell>
          <cell r="H83">
            <v>0</v>
          </cell>
          <cell r="I83">
            <v>0</v>
          </cell>
          <cell r="J83">
            <v>0</v>
          </cell>
          <cell r="L83">
            <v>0</v>
          </cell>
          <cell r="N83">
            <v>4110205</v>
          </cell>
          <cell r="R83">
            <v>0</v>
          </cell>
        </row>
        <row r="84">
          <cell r="A84">
            <v>6058512</v>
          </cell>
          <cell r="B84">
            <v>6058512</v>
          </cell>
          <cell r="C84">
            <v>45154</v>
          </cell>
          <cell r="D84">
            <v>45154</v>
          </cell>
          <cell r="F84">
            <v>3534000</v>
          </cell>
          <cell r="G84" t="str">
            <v>SALDO CONTRATO LIQUIDADO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N84">
            <v>3534000</v>
          </cell>
          <cell r="R84">
            <v>0</v>
          </cell>
        </row>
        <row r="85">
          <cell r="A85">
            <v>6063334</v>
          </cell>
          <cell r="B85">
            <v>6063334</v>
          </cell>
          <cell r="C85">
            <v>45164</v>
          </cell>
          <cell r="D85">
            <v>45164</v>
          </cell>
          <cell r="F85">
            <v>644600</v>
          </cell>
          <cell r="G85" t="str">
            <v>SALDO CONTRATO LIQUIDADO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N85">
            <v>644600</v>
          </cell>
          <cell r="R85">
            <v>0</v>
          </cell>
        </row>
        <row r="86">
          <cell r="A86">
            <v>6064790</v>
          </cell>
          <cell r="B86">
            <v>6064790</v>
          </cell>
          <cell r="C86">
            <v>45167</v>
          </cell>
          <cell r="D86">
            <v>45167</v>
          </cell>
          <cell r="F86">
            <v>20606786</v>
          </cell>
          <cell r="G86" t="str">
            <v>SALDO CONTRATO LIQUIDADO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N86">
            <v>20606786</v>
          </cell>
          <cell r="R86">
            <v>0</v>
          </cell>
        </row>
        <row r="87">
          <cell r="A87">
            <v>6067908</v>
          </cell>
          <cell r="B87">
            <v>6067908</v>
          </cell>
          <cell r="C87">
            <v>45173</v>
          </cell>
          <cell r="D87">
            <v>45173</v>
          </cell>
          <cell r="F87">
            <v>73000</v>
          </cell>
          <cell r="G87" t="str">
            <v>SALDO CONTRATO LIQUIDADO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N87">
            <v>73000</v>
          </cell>
          <cell r="R87">
            <v>0</v>
          </cell>
        </row>
        <row r="88">
          <cell r="A88">
            <v>6069112</v>
          </cell>
          <cell r="B88">
            <v>6069112</v>
          </cell>
          <cell r="C88">
            <v>45174</v>
          </cell>
          <cell r="D88">
            <v>45174</v>
          </cell>
          <cell r="F88">
            <v>352721</v>
          </cell>
          <cell r="G88" t="str">
            <v>SALDO CONTRATO LIQUIDADO</v>
          </cell>
          <cell r="H88">
            <v>0</v>
          </cell>
          <cell r="I88">
            <v>0</v>
          </cell>
          <cell r="J88">
            <v>0</v>
          </cell>
          <cell r="L88">
            <v>0</v>
          </cell>
          <cell r="N88">
            <v>352721</v>
          </cell>
          <cell r="R88">
            <v>0</v>
          </cell>
        </row>
        <row r="89">
          <cell r="A89">
            <v>6079915</v>
          </cell>
          <cell r="B89">
            <v>6079915</v>
          </cell>
          <cell r="C89">
            <v>45198</v>
          </cell>
          <cell r="D89">
            <v>45198</v>
          </cell>
          <cell r="F89">
            <v>407966</v>
          </cell>
          <cell r="G89" t="str">
            <v>SALDO CONTRATO LIQUIDADO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N89">
            <v>407966</v>
          </cell>
          <cell r="R89">
            <v>0</v>
          </cell>
        </row>
        <row r="90">
          <cell r="A90">
            <v>6087823</v>
          </cell>
          <cell r="B90">
            <v>6087823</v>
          </cell>
          <cell r="C90">
            <v>45205</v>
          </cell>
          <cell r="D90">
            <v>45205</v>
          </cell>
          <cell r="F90">
            <v>397572</v>
          </cell>
          <cell r="G90" t="str">
            <v>SALDO CONTRATO LIQUIDADO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N90">
            <v>397572</v>
          </cell>
          <cell r="R90">
            <v>0</v>
          </cell>
        </row>
        <row r="91">
          <cell r="A91">
            <v>6094050</v>
          </cell>
          <cell r="B91">
            <v>6094050</v>
          </cell>
          <cell r="C91">
            <v>45217</v>
          </cell>
          <cell r="D91">
            <v>45217</v>
          </cell>
          <cell r="F91">
            <v>5000</v>
          </cell>
          <cell r="G91" t="str">
            <v>SALDO CONTRATO LIQUIDADO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N91">
            <v>5000</v>
          </cell>
          <cell r="R91">
            <v>0</v>
          </cell>
        </row>
        <row r="92">
          <cell r="A92">
            <v>6094918</v>
          </cell>
          <cell r="B92">
            <v>6094918</v>
          </cell>
          <cell r="C92">
            <v>45218</v>
          </cell>
          <cell r="D92">
            <v>45218</v>
          </cell>
          <cell r="F92">
            <v>2858196</v>
          </cell>
          <cell r="G92" t="str">
            <v>DEVUELTAS</v>
          </cell>
          <cell r="H92">
            <v>0</v>
          </cell>
          <cell r="I92">
            <v>0</v>
          </cell>
          <cell r="J92">
            <v>2858196</v>
          </cell>
          <cell r="N92">
            <v>0</v>
          </cell>
          <cell r="R92">
            <v>0</v>
          </cell>
        </row>
        <row r="93">
          <cell r="A93">
            <v>6104203</v>
          </cell>
          <cell r="B93">
            <v>6104203</v>
          </cell>
          <cell r="C93">
            <v>45233</v>
          </cell>
          <cell r="D93">
            <v>45233</v>
          </cell>
          <cell r="F93">
            <v>1623800</v>
          </cell>
          <cell r="G93" t="str">
            <v>GLOSA EN CONCILIACIÓN</v>
          </cell>
          <cell r="H93">
            <v>0</v>
          </cell>
          <cell r="I93">
            <v>0</v>
          </cell>
          <cell r="J93">
            <v>0</v>
          </cell>
          <cell r="K93">
            <v>1623800</v>
          </cell>
          <cell r="L93">
            <v>0</v>
          </cell>
          <cell r="N93">
            <v>0</v>
          </cell>
          <cell r="R93">
            <v>0</v>
          </cell>
        </row>
        <row r="94">
          <cell r="A94">
            <v>6186891</v>
          </cell>
          <cell r="B94">
            <v>6186891</v>
          </cell>
          <cell r="C94">
            <v>45391</v>
          </cell>
          <cell r="D94">
            <v>45391</v>
          </cell>
          <cell r="F94">
            <v>3656300</v>
          </cell>
          <cell r="G94" t="str">
            <v>GLOSA EN CONCILIACIÓN</v>
          </cell>
          <cell r="H94">
            <v>0</v>
          </cell>
          <cell r="I94">
            <v>0</v>
          </cell>
          <cell r="J94">
            <v>0</v>
          </cell>
          <cell r="K94">
            <v>3656300</v>
          </cell>
          <cell r="L94">
            <v>0</v>
          </cell>
          <cell r="N94">
            <v>0</v>
          </cell>
          <cell r="R94">
            <v>0</v>
          </cell>
        </row>
        <row r="95">
          <cell r="A95">
            <v>6193522</v>
          </cell>
          <cell r="B95">
            <v>6193522</v>
          </cell>
          <cell r="C95">
            <v>45403</v>
          </cell>
          <cell r="D95">
            <v>45403</v>
          </cell>
          <cell r="F95">
            <v>83340</v>
          </cell>
          <cell r="G95" t="str">
            <v>GLOSA LEGALIZADA</v>
          </cell>
          <cell r="H95">
            <v>0</v>
          </cell>
          <cell r="I95">
            <v>0</v>
          </cell>
          <cell r="J95">
            <v>0</v>
          </cell>
          <cell r="L95">
            <v>83340</v>
          </cell>
          <cell r="N95">
            <v>0</v>
          </cell>
          <cell r="R95">
            <v>0</v>
          </cell>
        </row>
        <row r="96">
          <cell r="A96">
            <v>6200263</v>
          </cell>
          <cell r="B96">
            <v>6200263</v>
          </cell>
          <cell r="C96">
            <v>45414</v>
          </cell>
          <cell r="D96">
            <v>45414</v>
          </cell>
          <cell r="F96">
            <v>711000</v>
          </cell>
          <cell r="G96" t="str">
            <v>GLOSA LEGALIZADA</v>
          </cell>
          <cell r="H96">
            <v>0</v>
          </cell>
          <cell r="I96">
            <v>0</v>
          </cell>
          <cell r="J96">
            <v>0</v>
          </cell>
          <cell r="L96">
            <v>711000</v>
          </cell>
          <cell r="N96">
            <v>0</v>
          </cell>
          <cell r="R96">
            <v>0</v>
          </cell>
        </row>
        <row r="97">
          <cell r="A97">
            <v>6199960</v>
          </cell>
          <cell r="B97">
            <v>6199960</v>
          </cell>
          <cell r="C97">
            <v>45414</v>
          </cell>
          <cell r="D97">
            <v>45414</v>
          </cell>
          <cell r="F97">
            <v>93000</v>
          </cell>
          <cell r="G97" t="str">
            <v>GLOSA LEGALIZADA</v>
          </cell>
          <cell r="H97">
            <v>0</v>
          </cell>
          <cell r="I97">
            <v>0</v>
          </cell>
          <cell r="J97">
            <v>0</v>
          </cell>
          <cell r="L97">
            <v>93000</v>
          </cell>
          <cell r="N97">
            <v>0</v>
          </cell>
          <cell r="R97">
            <v>0</v>
          </cell>
        </row>
        <row r="98">
          <cell r="A98">
            <v>6204415</v>
          </cell>
          <cell r="B98">
            <v>6204415</v>
          </cell>
          <cell r="C98">
            <v>45422</v>
          </cell>
          <cell r="D98">
            <v>45422</v>
          </cell>
          <cell r="F98">
            <v>133000</v>
          </cell>
          <cell r="G98" t="str">
            <v>GLOSA LEGALIZADA</v>
          </cell>
          <cell r="H98">
            <v>0</v>
          </cell>
          <cell r="I98">
            <v>0</v>
          </cell>
          <cell r="J98">
            <v>0</v>
          </cell>
          <cell r="L98">
            <v>133000</v>
          </cell>
          <cell r="N98">
            <v>0</v>
          </cell>
          <cell r="R98">
            <v>0</v>
          </cell>
        </row>
        <row r="99">
          <cell r="A99">
            <v>6204313</v>
          </cell>
          <cell r="B99">
            <v>6204313</v>
          </cell>
          <cell r="C99">
            <v>45422</v>
          </cell>
          <cell r="D99">
            <v>45422</v>
          </cell>
          <cell r="F99">
            <v>2000</v>
          </cell>
          <cell r="G99" t="str">
            <v>GLOSA LEGALIZADA</v>
          </cell>
          <cell r="H99">
            <v>0</v>
          </cell>
          <cell r="I99">
            <v>0</v>
          </cell>
          <cell r="J99">
            <v>0</v>
          </cell>
          <cell r="L99">
            <v>2000</v>
          </cell>
          <cell r="N99">
            <v>0</v>
          </cell>
          <cell r="R99">
            <v>0</v>
          </cell>
        </row>
        <row r="100">
          <cell r="A100">
            <v>6210112</v>
          </cell>
          <cell r="B100">
            <v>6210112</v>
          </cell>
          <cell r="C100">
            <v>45433</v>
          </cell>
          <cell r="D100">
            <v>45433</v>
          </cell>
          <cell r="F100">
            <v>930000</v>
          </cell>
          <cell r="G100" t="str">
            <v>GLOSA LEGALIZADA</v>
          </cell>
          <cell r="H100">
            <v>0</v>
          </cell>
          <cell r="I100">
            <v>0</v>
          </cell>
          <cell r="J100">
            <v>0</v>
          </cell>
          <cell r="L100">
            <v>930000</v>
          </cell>
          <cell r="N100">
            <v>0</v>
          </cell>
          <cell r="R100">
            <v>0</v>
          </cell>
        </row>
        <row r="101">
          <cell r="A101">
            <v>6213094</v>
          </cell>
          <cell r="B101">
            <v>6213094</v>
          </cell>
          <cell r="C101">
            <v>45436</v>
          </cell>
          <cell r="D101">
            <v>45436</v>
          </cell>
          <cell r="F101">
            <v>577645</v>
          </cell>
          <cell r="G101" t="str">
            <v>GLOSA EN CONCILIACIÓN</v>
          </cell>
          <cell r="H101">
            <v>0</v>
          </cell>
          <cell r="I101">
            <v>0</v>
          </cell>
          <cell r="J101">
            <v>0</v>
          </cell>
          <cell r="K101">
            <v>577645</v>
          </cell>
          <cell r="L101">
            <v>0</v>
          </cell>
          <cell r="N101">
            <v>0</v>
          </cell>
          <cell r="R101">
            <v>0</v>
          </cell>
        </row>
        <row r="102">
          <cell r="A102">
            <v>6213087</v>
          </cell>
          <cell r="B102">
            <v>6213087</v>
          </cell>
          <cell r="C102">
            <v>45436</v>
          </cell>
          <cell r="D102">
            <v>45436</v>
          </cell>
          <cell r="F102">
            <v>2000</v>
          </cell>
          <cell r="G102" t="str">
            <v>GLOSA LEGALIZADA</v>
          </cell>
          <cell r="H102">
            <v>0</v>
          </cell>
          <cell r="I102">
            <v>0</v>
          </cell>
          <cell r="J102">
            <v>0</v>
          </cell>
          <cell r="L102">
            <v>2000</v>
          </cell>
          <cell r="N102">
            <v>0</v>
          </cell>
          <cell r="R102">
            <v>0</v>
          </cell>
        </row>
        <row r="103">
          <cell r="A103">
            <v>6217073</v>
          </cell>
          <cell r="B103">
            <v>6217073</v>
          </cell>
          <cell r="C103">
            <v>45442</v>
          </cell>
          <cell r="D103">
            <v>45442</v>
          </cell>
          <cell r="F103">
            <v>2000</v>
          </cell>
          <cell r="G103" t="str">
            <v>GLOSA LEGALIZADA</v>
          </cell>
          <cell r="H103">
            <v>0</v>
          </cell>
          <cell r="I103">
            <v>0</v>
          </cell>
          <cell r="J103">
            <v>0</v>
          </cell>
          <cell r="L103">
            <v>2000</v>
          </cell>
          <cell r="N103">
            <v>0</v>
          </cell>
          <cell r="R103">
            <v>0</v>
          </cell>
        </row>
        <row r="104">
          <cell r="A104">
            <v>6218153</v>
          </cell>
          <cell r="B104">
            <v>6218153</v>
          </cell>
          <cell r="C104">
            <v>45443</v>
          </cell>
          <cell r="D104">
            <v>45443</v>
          </cell>
          <cell r="F104">
            <v>79000</v>
          </cell>
          <cell r="G104" t="str">
            <v>GLOSA LEGALIZADA</v>
          </cell>
          <cell r="H104">
            <v>0</v>
          </cell>
          <cell r="I104">
            <v>0</v>
          </cell>
          <cell r="J104">
            <v>0</v>
          </cell>
          <cell r="L104">
            <v>79000</v>
          </cell>
          <cell r="N104">
            <v>0</v>
          </cell>
          <cell r="R104">
            <v>0</v>
          </cell>
        </row>
        <row r="105">
          <cell r="A105">
            <v>6219442</v>
          </cell>
          <cell r="B105">
            <v>6219442</v>
          </cell>
          <cell r="C105">
            <v>45448</v>
          </cell>
          <cell r="D105">
            <v>45448</v>
          </cell>
          <cell r="F105">
            <v>826000</v>
          </cell>
          <cell r="G105" t="str">
            <v>GLOSA LEGALIZADA</v>
          </cell>
          <cell r="H105">
            <v>0</v>
          </cell>
          <cell r="I105">
            <v>0</v>
          </cell>
          <cell r="J105">
            <v>0</v>
          </cell>
          <cell r="L105">
            <v>826000</v>
          </cell>
          <cell r="N105">
            <v>0</v>
          </cell>
          <cell r="R105">
            <v>0</v>
          </cell>
        </row>
        <row r="106">
          <cell r="A106">
            <v>6221044</v>
          </cell>
          <cell r="B106">
            <v>6221044</v>
          </cell>
          <cell r="C106">
            <v>45450</v>
          </cell>
          <cell r="D106">
            <v>45450</v>
          </cell>
          <cell r="F106">
            <v>3645020</v>
          </cell>
          <cell r="G106" t="str">
            <v>GLOSA EN CONCILIACIÓN</v>
          </cell>
          <cell r="H106">
            <v>0</v>
          </cell>
          <cell r="I106">
            <v>0</v>
          </cell>
          <cell r="J106">
            <v>0</v>
          </cell>
          <cell r="K106">
            <v>3645020</v>
          </cell>
          <cell r="L106">
            <v>0</v>
          </cell>
          <cell r="N106">
            <v>0</v>
          </cell>
          <cell r="R106">
            <v>0</v>
          </cell>
        </row>
        <row r="107">
          <cell r="A107">
            <v>6226931</v>
          </cell>
          <cell r="B107">
            <v>6226931</v>
          </cell>
          <cell r="C107">
            <v>45462</v>
          </cell>
          <cell r="D107">
            <v>45462</v>
          </cell>
          <cell r="F107">
            <v>577645</v>
          </cell>
          <cell r="G107" t="str">
            <v>GLOSA LEGALIZADA</v>
          </cell>
          <cell r="H107">
            <v>0</v>
          </cell>
          <cell r="I107">
            <v>0</v>
          </cell>
          <cell r="J107">
            <v>0</v>
          </cell>
          <cell r="L107">
            <v>577645</v>
          </cell>
          <cell r="N107">
            <v>0</v>
          </cell>
          <cell r="R107">
            <v>0</v>
          </cell>
        </row>
        <row r="108">
          <cell r="A108">
            <v>6227150</v>
          </cell>
          <cell r="B108">
            <v>6227150</v>
          </cell>
          <cell r="C108">
            <v>45463</v>
          </cell>
          <cell r="D108">
            <v>45463</v>
          </cell>
          <cell r="F108">
            <v>620645</v>
          </cell>
          <cell r="G108" t="str">
            <v>GLOSA LEGALIZADA</v>
          </cell>
          <cell r="H108">
            <v>0</v>
          </cell>
          <cell r="I108">
            <v>0</v>
          </cell>
          <cell r="J108">
            <v>0</v>
          </cell>
          <cell r="L108">
            <v>620645</v>
          </cell>
          <cell r="N108">
            <v>0</v>
          </cell>
          <cell r="R108">
            <v>0</v>
          </cell>
        </row>
        <row r="109">
          <cell r="A109">
            <v>6232531</v>
          </cell>
          <cell r="B109">
            <v>6232531</v>
          </cell>
          <cell r="C109">
            <v>45471</v>
          </cell>
          <cell r="D109">
            <v>45471</v>
          </cell>
          <cell r="F109">
            <v>2000</v>
          </cell>
          <cell r="G109" t="str">
            <v>GLOSA LEGALIZADA</v>
          </cell>
          <cell r="H109">
            <v>0</v>
          </cell>
          <cell r="I109">
            <v>0</v>
          </cell>
          <cell r="J109">
            <v>0</v>
          </cell>
          <cell r="L109">
            <v>2000</v>
          </cell>
          <cell r="N109">
            <v>0</v>
          </cell>
          <cell r="R109">
            <v>0</v>
          </cell>
        </row>
        <row r="110">
          <cell r="A110">
            <v>6234203</v>
          </cell>
          <cell r="B110">
            <v>6234203</v>
          </cell>
          <cell r="C110">
            <v>45475</v>
          </cell>
          <cell r="D110">
            <v>45475</v>
          </cell>
          <cell r="F110">
            <v>2000</v>
          </cell>
          <cell r="G110" t="str">
            <v>GLOSA LEGALIZADA</v>
          </cell>
          <cell r="H110">
            <v>0</v>
          </cell>
          <cell r="I110">
            <v>0</v>
          </cell>
          <cell r="J110">
            <v>0</v>
          </cell>
          <cell r="L110">
            <v>2000</v>
          </cell>
          <cell r="N110">
            <v>0</v>
          </cell>
          <cell r="R110">
            <v>0</v>
          </cell>
        </row>
        <row r="111">
          <cell r="A111">
            <v>6234387</v>
          </cell>
          <cell r="B111">
            <v>6234387</v>
          </cell>
          <cell r="C111">
            <v>45476</v>
          </cell>
          <cell r="D111">
            <v>45476</v>
          </cell>
          <cell r="F111">
            <v>83340</v>
          </cell>
          <cell r="G111" t="str">
            <v>GLOSA LEGALIZADA</v>
          </cell>
          <cell r="H111">
            <v>0</v>
          </cell>
          <cell r="I111">
            <v>0</v>
          </cell>
          <cell r="J111">
            <v>0</v>
          </cell>
          <cell r="L111">
            <v>83340</v>
          </cell>
          <cell r="N111">
            <v>0</v>
          </cell>
          <cell r="R111">
            <v>0</v>
          </cell>
        </row>
        <row r="112">
          <cell r="A112">
            <v>6235112</v>
          </cell>
          <cell r="B112">
            <v>6235112</v>
          </cell>
          <cell r="C112">
            <v>45477</v>
          </cell>
          <cell r="D112">
            <v>45477</v>
          </cell>
          <cell r="F112">
            <v>30800</v>
          </cell>
          <cell r="G112" t="str">
            <v>GLOSA LEGALIZADA</v>
          </cell>
          <cell r="H112">
            <v>0</v>
          </cell>
          <cell r="I112">
            <v>0</v>
          </cell>
          <cell r="J112">
            <v>0</v>
          </cell>
          <cell r="L112">
            <v>30800</v>
          </cell>
          <cell r="N112">
            <v>0</v>
          </cell>
          <cell r="R112">
            <v>0</v>
          </cell>
        </row>
        <row r="113">
          <cell r="A113">
            <v>6236806</v>
          </cell>
          <cell r="B113">
            <v>6236806</v>
          </cell>
          <cell r="C113">
            <v>45481</v>
          </cell>
          <cell r="D113">
            <v>45481</v>
          </cell>
          <cell r="F113">
            <v>100600</v>
          </cell>
          <cell r="G113" t="str">
            <v>GLOSA LEGALIZADA</v>
          </cell>
          <cell r="H113">
            <v>0</v>
          </cell>
          <cell r="I113">
            <v>0</v>
          </cell>
          <cell r="J113">
            <v>0</v>
          </cell>
          <cell r="L113">
            <v>100600</v>
          </cell>
          <cell r="N113">
            <v>0</v>
          </cell>
          <cell r="R113">
            <v>0</v>
          </cell>
        </row>
        <row r="114">
          <cell r="A114">
            <v>6236714</v>
          </cell>
          <cell r="B114">
            <v>6236714</v>
          </cell>
          <cell r="C114">
            <v>45481</v>
          </cell>
          <cell r="D114">
            <v>45481</v>
          </cell>
          <cell r="F114">
            <v>182900</v>
          </cell>
          <cell r="G114" t="str">
            <v>GLOSA LEGALIZADA</v>
          </cell>
          <cell r="H114">
            <v>0</v>
          </cell>
          <cell r="I114">
            <v>0</v>
          </cell>
          <cell r="J114">
            <v>0</v>
          </cell>
          <cell r="L114">
            <v>182900</v>
          </cell>
          <cell r="N114">
            <v>0</v>
          </cell>
          <cell r="R114">
            <v>0</v>
          </cell>
        </row>
        <row r="115">
          <cell r="A115">
            <v>6238167</v>
          </cell>
          <cell r="B115">
            <v>6238167</v>
          </cell>
          <cell r="C115">
            <v>45483</v>
          </cell>
          <cell r="D115">
            <v>45483</v>
          </cell>
          <cell r="F115">
            <v>184900</v>
          </cell>
          <cell r="G115" t="str">
            <v>GLOSA LEGALIZADA</v>
          </cell>
          <cell r="H115">
            <v>0</v>
          </cell>
          <cell r="I115">
            <v>0</v>
          </cell>
          <cell r="J115">
            <v>0</v>
          </cell>
          <cell r="L115">
            <v>184900</v>
          </cell>
          <cell r="N115">
            <v>0</v>
          </cell>
          <cell r="R115">
            <v>0</v>
          </cell>
        </row>
        <row r="116">
          <cell r="A116">
            <v>6241172</v>
          </cell>
          <cell r="B116">
            <v>6241172</v>
          </cell>
          <cell r="C116">
            <v>45489</v>
          </cell>
          <cell r="D116">
            <v>45489</v>
          </cell>
          <cell r="F116">
            <v>130500</v>
          </cell>
          <cell r="G116" t="str">
            <v>GLOSA LEGALIZADA</v>
          </cell>
          <cell r="H116">
            <v>0</v>
          </cell>
          <cell r="I116">
            <v>0</v>
          </cell>
          <cell r="J116">
            <v>0</v>
          </cell>
          <cell r="L116">
            <v>130500</v>
          </cell>
          <cell r="N116">
            <v>0</v>
          </cell>
          <cell r="R116">
            <v>0</v>
          </cell>
        </row>
        <row r="117">
          <cell r="A117">
            <v>6242185</v>
          </cell>
          <cell r="B117">
            <v>6242185</v>
          </cell>
          <cell r="C117">
            <v>45491</v>
          </cell>
          <cell r="D117">
            <v>45491</v>
          </cell>
          <cell r="F117">
            <v>1022500</v>
          </cell>
          <cell r="G117" t="str">
            <v>GLOSA LEGALIZADA</v>
          </cell>
          <cell r="H117">
            <v>0</v>
          </cell>
          <cell r="I117">
            <v>0</v>
          </cell>
          <cell r="J117">
            <v>0</v>
          </cell>
          <cell r="L117">
            <v>1022500</v>
          </cell>
          <cell r="N117">
            <v>0</v>
          </cell>
          <cell r="R117">
            <v>0</v>
          </cell>
        </row>
        <row r="118">
          <cell r="A118">
            <v>6242881</v>
          </cell>
          <cell r="B118">
            <v>6242881</v>
          </cell>
          <cell r="C118">
            <v>45492</v>
          </cell>
          <cell r="D118">
            <v>45492</v>
          </cell>
          <cell r="F118">
            <v>54800</v>
          </cell>
          <cell r="G118" t="str">
            <v>GLOSA LEGALIZADA</v>
          </cell>
          <cell r="H118">
            <v>0</v>
          </cell>
          <cell r="I118">
            <v>0</v>
          </cell>
          <cell r="J118">
            <v>0</v>
          </cell>
          <cell r="L118">
            <v>54800</v>
          </cell>
          <cell r="N118">
            <v>0</v>
          </cell>
          <cell r="R118">
            <v>0</v>
          </cell>
        </row>
        <row r="119">
          <cell r="A119">
            <v>6245886</v>
          </cell>
          <cell r="B119">
            <v>6245886</v>
          </cell>
          <cell r="C119">
            <v>45497</v>
          </cell>
          <cell r="D119">
            <v>45497</v>
          </cell>
          <cell r="F119">
            <v>682000</v>
          </cell>
          <cell r="G119" t="str">
            <v>GLOSA LEGALIZADA</v>
          </cell>
          <cell r="H119">
            <v>0</v>
          </cell>
          <cell r="I119">
            <v>0</v>
          </cell>
          <cell r="J119">
            <v>0</v>
          </cell>
          <cell r="L119">
            <v>682000</v>
          </cell>
          <cell r="N119">
            <v>0</v>
          </cell>
          <cell r="R119">
            <v>0</v>
          </cell>
        </row>
        <row r="120">
          <cell r="A120">
            <v>6247813</v>
          </cell>
          <cell r="B120">
            <v>6247813</v>
          </cell>
          <cell r="C120">
            <v>45502</v>
          </cell>
          <cell r="D120">
            <v>45502</v>
          </cell>
          <cell r="F120">
            <v>57465</v>
          </cell>
          <cell r="G120" t="str">
            <v>GLOSA LEGALIZADA</v>
          </cell>
          <cell r="H120">
            <v>0</v>
          </cell>
          <cell r="I120">
            <v>0</v>
          </cell>
          <cell r="J120">
            <v>0</v>
          </cell>
          <cell r="L120">
            <v>57465</v>
          </cell>
          <cell r="N120">
            <v>0</v>
          </cell>
          <cell r="R120">
            <v>0</v>
          </cell>
        </row>
        <row r="121">
          <cell r="A121">
            <v>6248295</v>
          </cell>
          <cell r="B121">
            <v>6248295</v>
          </cell>
          <cell r="C121">
            <v>45502</v>
          </cell>
          <cell r="D121">
            <v>45502</v>
          </cell>
          <cell r="F121">
            <v>176900</v>
          </cell>
          <cell r="G121" t="str">
            <v>GLOSA LEGALIZADA</v>
          </cell>
          <cell r="H121">
            <v>0</v>
          </cell>
          <cell r="I121">
            <v>0</v>
          </cell>
          <cell r="J121">
            <v>0</v>
          </cell>
          <cell r="L121">
            <v>176900</v>
          </cell>
          <cell r="N121">
            <v>0</v>
          </cell>
          <cell r="R121">
            <v>0</v>
          </cell>
        </row>
        <row r="122">
          <cell r="A122">
            <v>6250068</v>
          </cell>
          <cell r="B122">
            <v>6250068</v>
          </cell>
          <cell r="C122">
            <v>45504</v>
          </cell>
          <cell r="D122">
            <v>45504</v>
          </cell>
          <cell r="F122">
            <v>87100</v>
          </cell>
          <cell r="G122" t="str">
            <v>GLOSA LEGALIZADA</v>
          </cell>
          <cell r="H122">
            <v>0</v>
          </cell>
          <cell r="I122">
            <v>0</v>
          </cell>
          <cell r="J122">
            <v>0</v>
          </cell>
          <cell r="L122">
            <v>87100</v>
          </cell>
          <cell r="N122">
            <v>0</v>
          </cell>
          <cell r="R122">
            <v>0</v>
          </cell>
        </row>
        <row r="123">
          <cell r="A123">
            <v>6250422</v>
          </cell>
          <cell r="B123">
            <v>6250422</v>
          </cell>
          <cell r="C123">
            <v>45504</v>
          </cell>
          <cell r="D123">
            <v>45504</v>
          </cell>
          <cell r="F123">
            <v>667985</v>
          </cell>
          <cell r="G123" t="str">
            <v>GLOSA LEGALIZADA</v>
          </cell>
          <cell r="H123">
            <v>0</v>
          </cell>
          <cell r="I123">
            <v>0</v>
          </cell>
          <cell r="J123">
            <v>0</v>
          </cell>
          <cell r="L123">
            <v>667985</v>
          </cell>
          <cell r="N123">
            <v>0</v>
          </cell>
          <cell r="R123">
            <v>0</v>
          </cell>
        </row>
        <row r="124">
          <cell r="A124">
            <v>6249718</v>
          </cell>
          <cell r="B124">
            <v>6249718</v>
          </cell>
          <cell r="C124">
            <v>45504</v>
          </cell>
          <cell r="D124">
            <v>45504</v>
          </cell>
          <cell r="F124">
            <v>220000</v>
          </cell>
          <cell r="G124" t="str">
            <v>GLOSA LEGALIZADA</v>
          </cell>
          <cell r="H124">
            <v>0</v>
          </cell>
          <cell r="I124">
            <v>0</v>
          </cell>
          <cell r="J124">
            <v>0</v>
          </cell>
          <cell r="L124">
            <v>220000</v>
          </cell>
          <cell r="N124">
            <v>0</v>
          </cell>
          <cell r="R124">
            <v>0</v>
          </cell>
        </row>
        <row r="125">
          <cell r="A125">
            <v>6255011</v>
          </cell>
          <cell r="B125">
            <v>6255011</v>
          </cell>
          <cell r="C125">
            <v>45515</v>
          </cell>
          <cell r="D125">
            <v>45515</v>
          </cell>
          <cell r="F125">
            <v>184900</v>
          </cell>
          <cell r="G125" t="str">
            <v>GLOSA LEGALIZADA</v>
          </cell>
          <cell r="H125">
            <v>0</v>
          </cell>
          <cell r="I125">
            <v>0</v>
          </cell>
          <cell r="J125">
            <v>0</v>
          </cell>
          <cell r="L125">
            <v>184900</v>
          </cell>
          <cell r="N125">
            <v>0</v>
          </cell>
          <cell r="R125">
            <v>0</v>
          </cell>
        </row>
        <row r="126">
          <cell r="A126">
            <v>6255481</v>
          </cell>
          <cell r="B126">
            <v>6255481</v>
          </cell>
          <cell r="C126">
            <v>45516</v>
          </cell>
          <cell r="D126">
            <v>45516</v>
          </cell>
          <cell r="F126">
            <v>57976</v>
          </cell>
          <cell r="G126" t="str">
            <v>GLOSA LEGALIZADA</v>
          </cell>
          <cell r="H126">
            <v>0</v>
          </cell>
          <cell r="I126">
            <v>0</v>
          </cell>
          <cell r="J126">
            <v>0</v>
          </cell>
          <cell r="L126">
            <v>57976</v>
          </cell>
          <cell r="N126">
            <v>0</v>
          </cell>
          <cell r="R126">
            <v>0</v>
          </cell>
        </row>
        <row r="127">
          <cell r="A127">
            <v>6255074</v>
          </cell>
          <cell r="B127">
            <v>6255074</v>
          </cell>
          <cell r="C127">
            <v>45516</v>
          </cell>
          <cell r="D127">
            <v>45516</v>
          </cell>
          <cell r="F127">
            <v>189800</v>
          </cell>
          <cell r="G127" t="str">
            <v>GLOSA LEGALIZADA</v>
          </cell>
          <cell r="H127">
            <v>0</v>
          </cell>
          <cell r="I127">
            <v>0</v>
          </cell>
          <cell r="J127">
            <v>0</v>
          </cell>
          <cell r="L127">
            <v>189800</v>
          </cell>
          <cell r="N127">
            <v>0</v>
          </cell>
          <cell r="R127">
            <v>0</v>
          </cell>
        </row>
        <row r="128">
          <cell r="A128">
            <v>6257108</v>
          </cell>
          <cell r="B128">
            <v>6257108</v>
          </cell>
          <cell r="C128">
            <v>45518</v>
          </cell>
          <cell r="D128">
            <v>45518</v>
          </cell>
          <cell r="F128">
            <v>993600</v>
          </cell>
          <cell r="G128" t="str">
            <v>GLOSA LEGALIZADA</v>
          </cell>
          <cell r="H128">
            <v>0</v>
          </cell>
          <cell r="I128">
            <v>0</v>
          </cell>
          <cell r="J128">
            <v>0</v>
          </cell>
          <cell r="L128">
            <v>993600</v>
          </cell>
          <cell r="N128">
            <v>0</v>
          </cell>
          <cell r="R128">
            <v>0</v>
          </cell>
        </row>
        <row r="129">
          <cell r="A129">
            <v>6257561</v>
          </cell>
          <cell r="B129">
            <v>6257561</v>
          </cell>
          <cell r="C129">
            <v>45519</v>
          </cell>
          <cell r="D129">
            <v>45519</v>
          </cell>
          <cell r="F129">
            <v>57465</v>
          </cell>
          <cell r="G129" t="str">
            <v>GLOSA LEGALIZADA</v>
          </cell>
          <cell r="H129">
            <v>0</v>
          </cell>
          <cell r="I129">
            <v>0</v>
          </cell>
          <cell r="J129">
            <v>0</v>
          </cell>
          <cell r="L129">
            <v>57465</v>
          </cell>
          <cell r="N129">
            <v>0</v>
          </cell>
          <cell r="R129">
            <v>0</v>
          </cell>
        </row>
        <row r="130">
          <cell r="A130">
            <v>6257859</v>
          </cell>
          <cell r="B130">
            <v>6257859</v>
          </cell>
          <cell r="C130">
            <v>45519</v>
          </cell>
          <cell r="D130">
            <v>45519</v>
          </cell>
          <cell r="F130">
            <v>100600</v>
          </cell>
          <cell r="G130" t="str">
            <v>GLOSA LEGALIZADA</v>
          </cell>
          <cell r="H130">
            <v>0</v>
          </cell>
          <cell r="I130">
            <v>0</v>
          </cell>
          <cell r="J130">
            <v>0</v>
          </cell>
          <cell r="L130">
            <v>100600</v>
          </cell>
          <cell r="N130">
            <v>0</v>
          </cell>
          <cell r="R130">
            <v>0</v>
          </cell>
        </row>
        <row r="131">
          <cell r="A131">
            <v>6258343</v>
          </cell>
          <cell r="B131">
            <v>6258343</v>
          </cell>
          <cell r="C131">
            <v>45520</v>
          </cell>
          <cell r="D131">
            <v>45520</v>
          </cell>
          <cell r="F131">
            <v>218000</v>
          </cell>
          <cell r="G131" t="str">
            <v>GLOSA LEGALIZADA</v>
          </cell>
          <cell r="H131">
            <v>0</v>
          </cell>
          <cell r="I131">
            <v>0</v>
          </cell>
          <cell r="J131">
            <v>0</v>
          </cell>
          <cell r="L131">
            <v>218000</v>
          </cell>
          <cell r="N131">
            <v>0</v>
          </cell>
          <cell r="R131">
            <v>0</v>
          </cell>
        </row>
        <row r="132">
          <cell r="A132">
            <v>6259067</v>
          </cell>
          <cell r="B132">
            <v>6259067</v>
          </cell>
          <cell r="C132">
            <v>45521</v>
          </cell>
          <cell r="D132">
            <v>45521</v>
          </cell>
          <cell r="F132">
            <v>756900</v>
          </cell>
          <cell r="G132" t="str">
            <v>GLOSA LEGALIZADA</v>
          </cell>
          <cell r="H132">
            <v>0</v>
          </cell>
          <cell r="I132">
            <v>0</v>
          </cell>
          <cell r="J132">
            <v>0</v>
          </cell>
          <cell r="L132">
            <v>756900</v>
          </cell>
          <cell r="N132">
            <v>0</v>
          </cell>
          <cell r="R132">
            <v>0</v>
          </cell>
        </row>
        <row r="133">
          <cell r="A133">
            <v>6259182</v>
          </cell>
          <cell r="B133">
            <v>6259182</v>
          </cell>
          <cell r="C133">
            <v>45522</v>
          </cell>
          <cell r="D133">
            <v>45522</v>
          </cell>
          <cell r="F133">
            <v>83340</v>
          </cell>
          <cell r="G133" t="str">
            <v>GLOSA LEGALIZADA</v>
          </cell>
          <cell r="H133">
            <v>0</v>
          </cell>
          <cell r="I133">
            <v>0</v>
          </cell>
          <cell r="J133">
            <v>0</v>
          </cell>
          <cell r="L133">
            <v>83340</v>
          </cell>
          <cell r="N133">
            <v>0</v>
          </cell>
          <cell r="R133">
            <v>0</v>
          </cell>
        </row>
        <row r="134">
          <cell r="A134">
            <v>6259869</v>
          </cell>
          <cell r="B134">
            <v>6259869</v>
          </cell>
          <cell r="C134">
            <v>45524</v>
          </cell>
          <cell r="D134">
            <v>45524</v>
          </cell>
          <cell r="F134">
            <v>178100</v>
          </cell>
          <cell r="G134" t="str">
            <v>GLOSA LEGALIZADA</v>
          </cell>
          <cell r="H134">
            <v>0</v>
          </cell>
          <cell r="I134">
            <v>0</v>
          </cell>
          <cell r="J134">
            <v>0</v>
          </cell>
          <cell r="L134">
            <v>178100</v>
          </cell>
          <cell r="N134">
            <v>0</v>
          </cell>
          <cell r="R134">
            <v>0</v>
          </cell>
        </row>
        <row r="135">
          <cell r="A135">
            <v>6260907</v>
          </cell>
          <cell r="B135">
            <v>6260907</v>
          </cell>
          <cell r="C135">
            <v>45526</v>
          </cell>
          <cell r="D135">
            <v>45526</v>
          </cell>
          <cell r="F135">
            <v>577645</v>
          </cell>
          <cell r="G135" t="str">
            <v>GLOSA LEGALIZADA</v>
          </cell>
          <cell r="H135">
            <v>0</v>
          </cell>
          <cell r="I135">
            <v>0</v>
          </cell>
          <cell r="J135">
            <v>0</v>
          </cell>
          <cell r="L135">
            <v>577645</v>
          </cell>
          <cell r="N135">
            <v>0</v>
          </cell>
          <cell r="R135">
            <v>0</v>
          </cell>
        </row>
        <row r="136">
          <cell r="A136">
            <v>6260973</v>
          </cell>
          <cell r="B136">
            <v>6260973</v>
          </cell>
          <cell r="C136">
            <v>45526</v>
          </cell>
          <cell r="D136">
            <v>45526</v>
          </cell>
          <cell r="F136">
            <v>57465</v>
          </cell>
          <cell r="G136" t="str">
            <v>GLOSA LEGALIZADA</v>
          </cell>
          <cell r="H136">
            <v>0</v>
          </cell>
          <cell r="I136">
            <v>0</v>
          </cell>
          <cell r="J136">
            <v>0</v>
          </cell>
          <cell r="L136">
            <v>57465</v>
          </cell>
          <cell r="N136">
            <v>0</v>
          </cell>
          <cell r="R136">
            <v>0</v>
          </cell>
        </row>
        <row r="137">
          <cell r="A137">
            <v>6261766</v>
          </cell>
          <cell r="B137">
            <v>6261766</v>
          </cell>
          <cell r="C137">
            <v>45527</v>
          </cell>
          <cell r="D137">
            <v>45527</v>
          </cell>
          <cell r="F137">
            <v>57465</v>
          </cell>
          <cell r="G137" t="str">
            <v>GLOSA LEGALIZADA</v>
          </cell>
          <cell r="H137">
            <v>0</v>
          </cell>
          <cell r="I137">
            <v>0</v>
          </cell>
          <cell r="J137">
            <v>0</v>
          </cell>
          <cell r="L137">
            <v>57465</v>
          </cell>
          <cell r="N137">
            <v>0</v>
          </cell>
          <cell r="R137">
            <v>0</v>
          </cell>
        </row>
        <row r="138">
          <cell r="A138">
            <v>6263586</v>
          </cell>
          <cell r="B138">
            <v>6263586</v>
          </cell>
          <cell r="C138">
            <v>45530</v>
          </cell>
          <cell r="D138">
            <v>45530</v>
          </cell>
          <cell r="F138">
            <v>2000</v>
          </cell>
          <cell r="G138" t="str">
            <v>GLOSA LEGALIZADA</v>
          </cell>
          <cell r="H138">
            <v>0</v>
          </cell>
          <cell r="I138">
            <v>0</v>
          </cell>
          <cell r="J138">
            <v>0</v>
          </cell>
          <cell r="L138">
            <v>2000</v>
          </cell>
          <cell r="N138">
            <v>0</v>
          </cell>
          <cell r="R138">
            <v>0</v>
          </cell>
        </row>
        <row r="139">
          <cell r="A139">
            <v>6262946</v>
          </cell>
          <cell r="B139">
            <v>6262946</v>
          </cell>
          <cell r="C139">
            <v>45530</v>
          </cell>
          <cell r="D139">
            <v>45530</v>
          </cell>
          <cell r="F139">
            <v>33000</v>
          </cell>
          <cell r="G139" t="str">
            <v>GLOSA LEGALIZADA</v>
          </cell>
          <cell r="H139">
            <v>0</v>
          </cell>
          <cell r="I139">
            <v>0</v>
          </cell>
          <cell r="J139">
            <v>0</v>
          </cell>
          <cell r="L139">
            <v>33000</v>
          </cell>
          <cell r="N139">
            <v>0</v>
          </cell>
          <cell r="R139">
            <v>0</v>
          </cell>
        </row>
        <row r="140">
          <cell r="A140">
            <v>6264084</v>
          </cell>
          <cell r="B140">
            <v>6264084</v>
          </cell>
          <cell r="C140">
            <v>45531</v>
          </cell>
          <cell r="D140">
            <v>45531</v>
          </cell>
          <cell r="F140">
            <v>268000</v>
          </cell>
          <cell r="G140" t="str">
            <v>GLOSA LEGALIZADA</v>
          </cell>
          <cell r="H140">
            <v>0</v>
          </cell>
          <cell r="I140">
            <v>0</v>
          </cell>
          <cell r="J140">
            <v>0</v>
          </cell>
          <cell r="L140">
            <v>268000</v>
          </cell>
          <cell r="N140">
            <v>0</v>
          </cell>
          <cell r="R140">
            <v>0</v>
          </cell>
        </row>
        <row r="141">
          <cell r="A141">
            <v>6265661</v>
          </cell>
          <cell r="B141">
            <v>6265661</v>
          </cell>
          <cell r="C141">
            <v>45533</v>
          </cell>
          <cell r="D141">
            <v>45533</v>
          </cell>
          <cell r="F141">
            <v>100600</v>
          </cell>
          <cell r="G141" t="str">
            <v>GLOSA LEGALIZADA</v>
          </cell>
          <cell r="H141">
            <v>0</v>
          </cell>
          <cell r="I141">
            <v>0</v>
          </cell>
          <cell r="J141">
            <v>0</v>
          </cell>
          <cell r="L141">
            <v>100600</v>
          </cell>
          <cell r="N141">
            <v>0</v>
          </cell>
          <cell r="R141">
            <v>0</v>
          </cell>
        </row>
        <row r="142">
          <cell r="A142">
            <v>6266640</v>
          </cell>
          <cell r="B142">
            <v>6266640</v>
          </cell>
          <cell r="C142">
            <v>45534</v>
          </cell>
          <cell r="D142">
            <v>45534</v>
          </cell>
          <cell r="F142">
            <v>83340</v>
          </cell>
          <cell r="G142" t="str">
            <v>GLOSA LEGALIZADA</v>
          </cell>
          <cell r="H142">
            <v>0</v>
          </cell>
          <cell r="I142">
            <v>0</v>
          </cell>
          <cell r="J142">
            <v>0</v>
          </cell>
          <cell r="L142">
            <v>83340</v>
          </cell>
          <cell r="N142">
            <v>0</v>
          </cell>
          <cell r="R142">
            <v>0</v>
          </cell>
        </row>
        <row r="143">
          <cell r="A143">
            <v>6266518</v>
          </cell>
          <cell r="B143">
            <v>6266518</v>
          </cell>
          <cell r="C143">
            <v>45534</v>
          </cell>
          <cell r="D143">
            <v>45534</v>
          </cell>
          <cell r="F143">
            <v>57465</v>
          </cell>
          <cell r="G143" t="str">
            <v>GLOSA LEGALIZADA</v>
          </cell>
          <cell r="H143">
            <v>0</v>
          </cell>
          <cell r="I143">
            <v>0</v>
          </cell>
          <cell r="J143">
            <v>0</v>
          </cell>
          <cell r="L143">
            <v>57465</v>
          </cell>
          <cell r="N143">
            <v>0</v>
          </cell>
          <cell r="R143">
            <v>0</v>
          </cell>
        </row>
        <row r="144">
          <cell r="A144">
            <v>6266871</v>
          </cell>
          <cell r="B144">
            <v>6266871</v>
          </cell>
          <cell r="C144">
            <v>45534</v>
          </cell>
          <cell r="D144">
            <v>45534</v>
          </cell>
          <cell r="F144">
            <v>665000</v>
          </cell>
          <cell r="G144" t="str">
            <v>GLOSA LEGALIZADA</v>
          </cell>
          <cell r="H144">
            <v>0</v>
          </cell>
          <cell r="I144">
            <v>0</v>
          </cell>
          <cell r="J144">
            <v>0</v>
          </cell>
          <cell r="L144">
            <v>665000</v>
          </cell>
          <cell r="N144">
            <v>0</v>
          </cell>
          <cell r="R144">
            <v>0</v>
          </cell>
        </row>
        <row r="145">
          <cell r="A145">
            <v>6270085</v>
          </cell>
          <cell r="B145">
            <v>6270085</v>
          </cell>
          <cell r="C145">
            <v>45541</v>
          </cell>
          <cell r="D145">
            <v>45541</v>
          </cell>
          <cell r="F145">
            <v>16000</v>
          </cell>
          <cell r="G145" t="str">
            <v>GLOSA LEGALIZADA</v>
          </cell>
          <cell r="H145">
            <v>0</v>
          </cell>
          <cell r="I145">
            <v>0</v>
          </cell>
          <cell r="J145">
            <v>0</v>
          </cell>
          <cell r="L145">
            <v>16000</v>
          </cell>
          <cell r="N145">
            <v>0</v>
          </cell>
          <cell r="R145">
            <v>0</v>
          </cell>
        </row>
        <row r="146">
          <cell r="A146">
            <v>6271068</v>
          </cell>
          <cell r="B146">
            <v>6271068</v>
          </cell>
          <cell r="C146">
            <v>45544</v>
          </cell>
          <cell r="D146">
            <v>45544</v>
          </cell>
          <cell r="F146">
            <v>80600</v>
          </cell>
          <cell r="G146" t="str">
            <v>GLOSA LEGALIZADA</v>
          </cell>
          <cell r="H146">
            <v>0</v>
          </cell>
          <cell r="I146">
            <v>0</v>
          </cell>
          <cell r="J146">
            <v>0</v>
          </cell>
          <cell r="L146">
            <v>80600</v>
          </cell>
          <cell r="N146">
            <v>0</v>
          </cell>
          <cell r="R146">
            <v>0</v>
          </cell>
        </row>
        <row r="147">
          <cell r="A147">
            <v>6272004</v>
          </cell>
          <cell r="B147">
            <v>6272004</v>
          </cell>
          <cell r="C147">
            <v>45545</v>
          </cell>
          <cell r="D147">
            <v>45545</v>
          </cell>
          <cell r="F147">
            <v>84100</v>
          </cell>
          <cell r="G147" t="str">
            <v>GLOSA EN CONCILIACIÓN</v>
          </cell>
          <cell r="H147">
            <v>0</v>
          </cell>
          <cell r="I147">
            <v>0</v>
          </cell>
          <cell r="J147">
            <v>0</v>
          </cell>
          <cell r="K147">
            <v>84100</v>
          </cell>
          <cell r="L147">
            <v>0</v>
          </cell>
          <cell r="N147">
            <v>0</v>
          </cell>
          <cell r="R147">
            <v>0</v>
          </cell>
        </row>
        <row r="148">
          <cell r="A148">
            <v>6272117</v>
          </cell>
          <cell r="B148">
            <v>6272117</v>
          </cell>
          <cell r="C148">
            <v>45545</v>
          </cell>
          <cell r="D148">
            <v>45545</v>
          </cell>
          <cell r="F148">
            <v>3725300</v>
          </cell>
          <cell r="G148" t="str">
            <v>GLOSA EN CONCILIACIÓN</v>
          </cell>
          <cell r="H148">
            <v>0</v>
          </cell>
          <cell r="I148">
            <v>0</v>
          </cell>
          <cell r="J148">
            <v>0</v>
          </cell>
          <cell r="K148">
            <v>3725300</v>
          </cell>
          <cell r="L148">
            <v>0</v>
          </cell>
          <cell r="N148">
            <v>0</v>
          </cell>
          <cell r="R148">
            <v>0</v>
          </cell>
        </row>
        <row r="149">
          <cell r="A149">
            <v>6272894</v>
          </cell>
          <cell r="B149">
            <v>6272894</v>
          </cell>
          <cell r="C149">
            <v>45546</v>
          </cell>
          <cell r="D149">
            <v>45546</v>
          </cell>
          <cell r="F149">
            <v>173300</v>
          </cell>
          <cell r="G149" t="str">
            <v>GLOSA EN CONCILIACIÓN</v>
          </cell>
          <cell r="H149">
            <v>0</v>
          </cell>
          <cell r="I149">
            <v>0</v>
          </cell>
          <cell r="J149">
            <v>0</v>
          </cell>
          <cell r="K149">
            <v>173300</v>
          </cell>
          <cell r="L149">
            <v>0</v>
          </cell>
          <cell r="N149">
            <v>0</v>
          </cell>
          <cell r="R149">
            <v>0</v>
          </cell>
        </row>
        <row r="150">
          <cell r="A150">
            <v>6272939</v>
          </cell>
          <cell r="B150">
            <v>6272939</v>
          </cell>
          <cell r="C150">
            <v>45547</v>
          </cell>
          <cell r="D150">
            <v>45547</v>
          </cell>
          <cell r="F150">
            <v>3867500</v>
          </cell>
          <cell r="G150" t="str">
            <v>GLOSA EN CONCILIACIÓN</v>
          </cell>
          <cell r="H150">
            <v>0</v>
          </cell>
          <cell r="I150">
            <v>0</v>
          </cell>
          <cell r="J150">
            <v>0</v>
          </cell>
          <cell r="K150">
            <v>3867500</v>
          </cell>
          <cell r="L150">
            <v>0</v>
          </cell>
          <cell r="N150">
            <v>0</v>
          </cell>
          <cell r="R150">
            <v>0</v>
          </cell>
        </row>
        <row r="151">
          <cell r="A151">
            <v>6274534</v>
          </cell>
          <cell r="B151">
            <v>6274534</v>
          </cell>
          <cell r="C151">
            <v>45549</v>
          </cell>
          <cell r="D151">
            <v>45549</v>
          </cell>
          <cell r="F151">
            <v>92645</v>
          </cell>
          <cell r="G151" t="str">
            <v>GLOSA LEGALIZADA</v>
          </cell>
          <cell r="H151">
            <v>0</v>
          </cell>
          <cell r="I151">
            <v>0</v>
          </cell>
          <cell r="J151">
            <v>0</v>
          </cell>
          <cell r="L151">
            <v>92645</v>
          </cell>
          <cell r="N151">
            <v>0</v>
          </cell>
          <cell r="R151">
            <v>0</v>
          </cell>
        </row>
        <row r="152">
          <cell r="A152">
            <v>6279865</v>
          </cell>
          <cell r="B152">
            <v>6279865</v>
          </cell>
          <cell r="C152">
            <v>45559</v>
          </cell>
          <cell r="D152">
            <v>45559</v>
          </cell>
          <cell r="F152">
            <v>6250000</v>
          </cell>
          <cell r="G152" t="str">
            <v>GLOSA LEGALIZADA</v>
          </cell>
          <cell r="H152">
            <v>0</v>
          </cell>
          <cell r="I152">
            <v>0</v>
          </cell>
          <cell r="J152">
            <v>0</v>
          </cell>
          <cell r="L152">
            <v>6250000</v>
          </cell>
          <cell r="N152">
            <v>0</v>
          </cell>
          <cell r="R152">
            <v>0</v>
          </cell>
        </row>
        <row r="153">
          <cell r="A153">
            <v>6280940</v>
          </cell>
          <cell r="B153">
            <v>6280940</v>
          </cell>
          <cell r="C153">
            <v>45560</v>
          </cell>
          <cell r="D153">
            <v>45560</v>
          </cell>
          <cell r="F153">
            <v>286900</v>
          </cell>
          <cell r="G153" t="str">
            <v>GLOSA LEGALIZADA</v>
          </cell>
          <cell r="H153">
            <v>0</v>
          </cell>
          <cell r="I153">
            <v>0</v>
          </cell>
          <cell r="J153">
            <v>0</v>
          </cell>
          <cell r="L153">
            <v>286900</v>
          </cell>
          <cell r="N153">
            <v>0</v>
          </cell>
          <cell r="R153">
            <v>0</v>
          </cell>
        </row>
        <row r="154">
          <cell r="A154">
            <v>6281886</v>
          </cell>
          <cell r="B154">
            <v>6281886</v>
          </cell>
          <cell r="C154">
            <v>45561</v>
          </cell>
          <cell r="D154">
            <v>45561</v>
          </cell>
          <cell r="F154">
            <v>1430800</v>
          </cell>
          <cell r="G154" t="str">
            <v>GLOSA EN CONCILIACIÓN</v>
          </cell>
          <cell r="H154">
            <v>0</v>
          </cell>
          <cell r="I154">
            <v>0</v>
          </cell>
          <cell r="J154">
            <v>0</v>
          </cell>
          <cell r="K154">
            <v>1430800</v>
          </cell>
          <cell r="L154">
            <v>0</v>
          </cell>
          <cell r="N154">
            <v>0</v>
          </cell>
          <cell r="R154">
            <v>0</v>
          </cell>
        </row>
        <row r="155">
          <cell r="A155">
            <v>6282918</v>
          </cell>
          <cell r="B155">
            <v>6282918</v>
          </cell>
          <cell r="C155">
            <v>45562</v>
          </cell>
          <cell r="D155">
            <v>45562</v>
          </cell>
          <cell r="F155">
            <v>616425</v>
          </cell>
          <cell r="G155" t="str">
            <v>GLOSA LEGALIZADA</v>
          </cell>
          <cell r="H155">
            <v>0</v>
          </cell>
          <cell r="I155">
            <v>0</v>
          </cell>
          <cell r="J155">
            <v>0</v>
          </cell>
          <cell r="L155">
            <v>616425</v>
          </cell>
          <cell r="N155">
            <v>0</v>
          </cell>
          <cell r="R155">
            <v>0</v>
          </cell>
        </row>
        <row r="156">
          <cell r="A156">
            <v>6282137</v>
          </cell>
          <cell r="B156">
            <v>6282137</v>
          </cell>
          <cell r="C156">
            <v>45562</v>
          </cell>
          <cell r="D156">
            <v>45562</v>
          </cell>
          <cell r="F156">
            <v>133000</v>
          </cell>
          <cell r="G156" t="str">
            <v>GLOSA EN CONCILIACIÓN</v>
          </cell>
          <cell r="H156">
            <v>0</v>
          </cell>
          <cell r="I156">
            <v>0</v>
          </cell>
          <cell r="J156">
            <v>0</v>
          </cell>
          <cell r="K156">
            <v>133000</v>
          </cell>
          <cell r="L156">
            <v>0</v>
          </cell>
          <cell r="N156">
            <v>0</v>
          </cell>
          <cell r="R156">
            <v>0</v>
          </cell>
        </row>
        <row r="157">
          <cell r="A157">
            <v>6283237</v>
          </cell>
          <cell r="B157">
            <v>6283237</v>
          </cell>
          <cell r="C157">
            <v>45564</v>
          </cell>
          <cell r="D157">
            <v>45564</v>
          </cell>
          <cell r="F157">
            <v>29000</v>
          </cell>
          <cell r="G157" t="str">
            <v>GLOSA EN CONCILIACIÓN</v>
          </cell>
          <cell r="H157">
            <v>0</v>
          </cell>
          <cell r="I157">
            <v>0</v>
          </cell>
          <cell r="J157">
            <v>0</v>
          </cell>
          <cell r="K157">
            <v>29000</v>
          </cell>
          <cell r="L157">
            <v>0</v>
          </cell>
          <cell r="N157">
            <v>0</v>
          </cell>
          <cell r="R157">
            <v>0</v>
          </cell>
        </row>
        <row r="158">
          <cell r="A158">
            <v>6283204</v>
          </cell>
          <cell r="B158">
            <v>6283204</v>
          </cell>
          <cell r="C158">
            <v>45564</v>
          </cell>
          <cell r="D158">
            <v>45564</v>
          </cell>
          <cell r="F158">
            <v>17938369</v>
          </cell>
          <cell r="G158" t="str">
            <v>GLOSA LEGALIZADA</v>
          </cell>
          <cell r="H158">
            <v>0</v>
          </cell>
          <cell r="I158">
            <v>0</v>
          </cell>
          <cell r="J158">
            <v>0</v>
          </cell>
          <cell r="L158">
            <v>17938369</v>
          </cell>
          <cell r="N158">
            <v>0</v>
          </cell>
          <cell r="R158">
            <v>0</v>
          </cell>
        </row>
        <row r="159">
          <cell r="A159">
            <v>6289029</v>
          </cell>
          <cell r="B159">
            <v>6289029</v>
          </cell>
          <cell r="C159">
            <v>45575</v>
          </cell>
          <cell r="D159">
            <v>45575</v>
          </cell>
          <cell r="F159">
            <v>5741800</v>
          </cell>
          <cell r="G159" t="str">
            <v>GLOSA EN CONCILIACIÓN</v>
          </cell>
          <cell r="H159">
            <v>0</v>
          </cell>
          <cell r="I159">
            <v>0</v>
          </cell>
          <cell r="J159">
            <v>0</v>
          </cell>
          <cell r="K159">
            <v>5741800</v>
          </cell>
          <cell r="L159">
            <v>0</v>
          </cell>
          <cell r="N159">
            <v>0</v>
          </cell>
          <cell r="R159">
            <v>0</v>
          </cell>
        </row>
        <row r="160">
          <cell r="A160">
            <v>6289601</v>
          </cell>
          <cell r="B160">
            <v>6289601</v>
          </cell>
          <cell r="C160">
            <v>45576</v>
          </cell>
          <cell r="D160">
            <v>45576</v>
          </cell>
          <cell r="F160">
            <v>46247</v>
          </cell>
          <cell r="G160" t="str">
            <v>GLOSA LEGALIZADA</v>
          </cell>
          <cell r="H160">
            <v>0</v>
          </cell>
          <cell r="I160">
            <v>0</v>
          </cell>
          <cell r="J160">
            <v>0</v>
          </cell>
          <cell r="L160">
            <v>46247</v>
          </cell>
          <cell r="N160">
            <v>0</v>
          </cell>
          <cell r="R160">
            <v>0</v>
          </cell>
        </row>
        <row r="161">
          <cell r="A161">
            <v>6290254</v>
          </cell>
          <cell r="B161">
            <v>6290254</v>
          </cell>
          <cell r="C161">
            <v>45576</v>
          </cell>
          <cell r="D161">
            <v>45576</v>
          </cell>
          <cell r="F161">
            <v>149325</v>
          </cell>
          <cell r="G161" t="str">
            <v>GLOSA LEGALIZADA</v>
          </cell>
          <cell r="H161">
            <v>0</v>
          </cell>
          <cell r="I161">
            <v>0</v>
          </cell>
          <cell r="J161">
            <v>0</v>
          </cell>
          <cell r="L161">
            <v>149325</v>
          </cell>
          <cell r="N161">
            <v>0</v>
          </cell>
          <cell r="R161">
            <v>0</v>
          </cell>
        </row>
        <row r="162">
          <cell r="A162">
            <v>6289602</v>
          </cell>
          <cell r="B162">
            <v>6289602</v>
          </cell>
          <cell r="C162">
            <v>45576</v>
          </cell>
          <cell r="D162">
            <v>45576</v>
          </cell>
          <cell r="F162">
            <v>499560</v>
          </cell>
          <cell r="G162" t="str">
            <v>GLOSA LEGALIZADA</v>
          </cell>
          <cell r="H162">
            <v>0</v>
          </cell>
          <cell r="I162">
            <v>0</v>
          </cell>
          <cell r="J162">
            <v>0</v>
          </cell>
          <cell r="L162">
            <v>499560</v>
          </cell>
          <cell r="N162">
            <v>0</v>
          </cell>
          <cell r="R162">
            <v>0</v>
          </cell>
        </row>
        <row r="163">
          <cell r="A163">
            <v>6291502</v>
          </cell>
          <cell r="B163">
            <v>6291502</v>
          </cell>
          <cell r="C163">
            <v>45580</v>
          </cell>
          <cell r="D163">
            <v>45580</v>
          </cell>
          <cell r="F163">
            <v>558000</v>
          </cell>
          <cell r="G163" t="str">
            <v>GLOSA EN CONCILIACIÓN</v>
          </cell>
          <cell r="H163">
            <v>0</v>
          </cell>
          <cell r="I163">
            <v>0</v>
          </cell>
          <cell r="J163">
            <v>0</v>
          </cell>
          <cell r="K163">
            <v>558000</v>
          </cell>
          <cell r="L163">
            <v>0</v>
          </cell>
          <cell r="N163">
            <v>0</v>
          </cell>
          <cell r="R163">
            <v>0</v>
          </cell>
        </row>
        <row r="164">
          <cell r="A164">
            <v>6291380</v>
          </cell>
          <cell r="B164">
            <v>6291380</v>
          </cell>
          <cell r="C164">
            <v>45580</v>
          </cell>
          <cell r="D164">
            <v>45580</v>
          </cell>
          <cell r="F164">
            <v>185000</v>
          </cell>
          <cell r="G164" t="str">
            <v>GLOSA LEGALIZADA</v>
          </cell>
          <cell r="H164">
            <v>0</v>
          </cell>
          <cell r="I164">
            <v>0</v>
          </cell>
          <cell r="J164">
            <v>0</v>
          </cell>
          <cell r="L164">
            <v>185000</v>
          </cell>
          <cell r="N164">
            <v>0</v>
          </cell>
          <cell r="R164">
            <v>0</v>
          </cell>
        </row>
        <row r="165">
          <cell r="A165">
            <v>6292772</v>
          </cell>
          <cell r="B165">
            <v>6292772</v>
          </cell>
          <cell r="C165">
            <v>45582</v>
          </cell>
          <cell r="D165">
            <v>45582</v>
          </cell>
          <cell r="F165">
            <v>156000</v>
          </cell>
          <cell r="G165" t="str">
            <v>GLOSA LEGALIZADA</v>
          </cell>
          <cell r="H165">
            <v>0</v>
          </cell>
          <cell r="I165">
            <v>0</v>
          </cell>
          <cell r="J165">
            <v>0</v>
          </cell>
          <cell r="L165">
            <v>156000</v>
          </cell>
          <cell r="N165">
            <v>0</v>
          </cell>
          <cell r="R165">
            <v>0</v>
          </cell>
        </row>
        <row r="166">
          <cell r="A166">
            <v>6293226</v>
          </cell>
          <cell r="B166">
            <v>6293226</v>
          </cell>
          <cell r="C166">
            <v>45582</v>
          </cell>
          <cell r="D166">
            <v>45582</v>
          </cell>
          <cell r="F166">
            <v>682000</v>
          </cell>
          <cell r="G166" t="str">
            <v>GLOSA LEGALIZADA</v>
          </cell>
          <cell r="H166">
            <v>0</v>
          </cell>
          <cell r="I166">
            <v>0</v>
          </cell>
          <cell r="J166">
            <v>0</v>
          </cell>
          <cell r="L166">
            <v>682000</v>
          </cell>
          <cell r="N166">
            <v>0</v>
          </cell>
          <cell r="R166">
            <v>0</v>
          </cell>
        </row>
        <row r="167">
          <cell r="A167">
            <v>6293063</v>
          </cell>
          <cell r="B167">
            <v>6293063</v>
          </cell>
          <cell r="C167">
            <v>45582</v>
          </cell>
          <cell r="D167">
            <v>45582</v>
          </cell>
          <cell r="F167">
            <v>6367124</v>
          </cell>
          <cell r="G167" t="str">
            <v>GLOSA LEGALIZADA</v>
          </cell>
          <cell r="H167">
            <v>0</v>
          </cell>
          <cell r="I167">
            <v>0</v>
          </cell>
          <cell r="J167">
            <v>0</v>
          </cell>
          <cell r="L167">
            <v>6367124</v>
          </cell>
          <cell r="N167">
            <v>0</v>
          </cell>
          <cell r="R167">
            <v>0</v>
          </cell>
        </row>
        <row r="168">
          <cell r="A168">
            <v>6294515</v>
          </cell>
          <cell r="B168">
            <v>6294515</v>
          </cell>
          <cell r="C168">
            <v>45584</v>
          </cell>
          <cell r="D168">
            <v>45584</v>
          </cell>
          <cell r="F168">
            <v>237594</v>
          </cell>
          <cell r="G168" t="str">
            <v>GLOSA LEGALIZADA</v>
          </cell>
          <cell r="H168">
            <v>0</v>
          </cell>
          <cell r="I168">
            <v>0</v>
          </cell>
          <cell r="J168">
            <v>0</v>
          </cell>
          <cell r="L168">
            <v>237594</v>
          </cell>
          <cell r="N168">
            <v>0</v>
          </cell>
          <cell r="R168">
            <v>0</v>
          </cell>
        </row>
        <row r="169">
          <cell r="A169">
            <v>6295693</v>
          </cell>
          <cell r="B169">
            <v>6295693</v>
          </cell>
          <cell r="C169">
            <v>45587</v>
          </cell>
          <cell r="D169">
            <v>45587</v>
          </cell>
          <cell r="F169">
            <v>467000</v>
          </cell>
          <cell r="G169" t="str">
            <v>GLOSA LEGALIZADA</v>
          </cell>
          <cell r="H169">
            <v>0</v>
          </cell>
          <cell r="I169">
            <v>0</v>
          </cell>
          <cell r="J169">
            <v>0</v>
          </cell>
          <cell r="L169">
            <v>467000</v>
          </cell>
          <cell r="N169">
            <v>0</v>
          </cell>
          <cell r="R169">
            <v>0</v>
          </cell>
        </row>
        <row r="170">
          <cell r="A170">
            <v>6298612</v>
          </cell>
          <cell r="B170">
            <v>6298612</v>
          </cell>
          <cell r="C170">
            <v>45591</v>
          </cell>
          <cell r="D170">
            <v>45591</v>
          </cell>
          <cell r="F170">
            <v>75810</v>
          </cell>
          <cell r="G170" t="str">
            <v>GLOSA LEGALIZADA</v>
          </cell>
          <cell r="H170">
            <v>0</v>
          </cell>
          <cell r="I170">
            <v>0</v>
          </cell>
          <cell r="J170">
            <v>0</v>
          </cell>
          <cell r="L170">
            <v>75810</v>
          </cell>
          <cell r="N170">
            <v>0</v>
          </cell>
          <cell r="R170">
            <v>0</v>
          </cell>
        </row>
        <row r="171">
          <cell r="A171">
            <v>6298831</v>
          </cell>
          <cell r="B171">
            <v>6298831</v>
          </cell>
          <cell r="C171">
            <v>45592</v>
          </cell>
          <cell r="D171">
            <v>45592</v>
          </cell>
          <cell r="F171">
            <v>3166422</v>
          </cell>
          <cell r="G171" t="str">
            <v>GLOSA LEGALIZADA</v>
          </cell>
          <cell r="H171">
            <v>0</v>
          </cell>
          <cell r="I171">
            <v>0</v>
          </cell>
          <cell r="J171">
            <v>0</v>
          </cell>
          <cell r="L171">
            <v>3166422</v>
          </cell>
          <cell r="N171">
            <v>0</v>
          </cell>
          <cell r="R171">
            <v>0</v>
          </cell>
        </row>
        <row r="172">
          <cell r="A172">
            <v>6299143</v>
          </cell>
          <cell r="B172">
            <v>6299143</v>
          </cell>
          <cell r="C172">
            <v>45593</v>
          </cell>
          <cell r="D172">
            <v>45593</v>
          </cell>
          <cell r="F172">
            <v>577645</v>
          </cell>
          <cell r="G172" t="str">
            <v>GLOSA LEGALIZADA</v>
          </cell>
          <cell r="H172">
            <v>0</v>
          </cell>
          <cell r="I172">
            <v>0</v>
          </cell>
          <cell r="J172">
            <v>0</v>
          </cell>
          <cell r="L172">
            <v>577645</v>
          </cell>
          <cell r="N172">
            <v>0</v>
          </cell>
          <cell r="R172">
            <v>0</v>
          </cell>
        </row>
        <row r="173">
          <cell r="A173">
            <v>6299723</v>
          </cell>
          <cell r="B173">
            <v>6299723</v>
          </cell>
          <cell r="C173">
            <v>45594</v>
          </cell>
          <cell r="D173">
            <v>45594</v>
          </cell>
          <cell r="F173">
            <v>2163761</v>
          </cell>
          <cell r="G173" t="str">
            <v>GLOSA LEGALIZADA</v>
          </cell>
          <cell r="H173">
            <v>0</v>
          </cell>
          <cell r="I173">
            <v>0</v>
          </cell>
          <cell r="J173">
            <v>0</v>
          </cell>
          <cell r="L173">
            <v>2163761</v>
          </cell>
          <cell r="N173">
            <v>0</v>
          </cell>
          <cell r="R173">
            <v>0</v>
          </cell>
        </row>
        <row r="174">
          <cell r="A174">
            <v>6300383</v>
          </cell>
          <cell r="B174">
            <v>6300383</v>
          </cell>
          <cell r="C174">
            <v>45594</v>
          </cell>
          <cell r="D174">
            <v>45594</v>
          </cell>
          <cell r="F174">
            <v>83340</v>
          </cell>
          <cell r="G174" t="str">
            <v>GLOSA LEGALIZADA</v>
          </cell>
          <cell r="H174">
            <v>0</v>
          </cell>
          <cell r="I174">
            <v>0</v>
          </cell>
          <cell r="J174">
            <v>0</v>
          </cell>
          <cell r="L174">
            <v>83340</v>
          </cell>
          <cell r="N174">
            <v>0</v>
          </cell>
          <cell r="R174">
            <v>0</v>
          </cell>
        </row>
        <row r="175">
          <cell r="A175">
            <v>6299776</v>
          </cell>
          <cell r="B175">
            <v>6299776</v>
          </cell>
          <cell r="C175">
            <v>45594</v>
          </cell>
          <cell r="D175">
            <v>45594</v>
          </cell>
          <cell r="F175">
            <v>57465</v>
          </cell>
          <cell r="G175" t="str">
            <v>GLOSA LEGALIZADA</v>
          </cell>
          <cell r="H175">
            <v>0</v>
          </cell>
          <cell r="I175">
            <v>0</v>
          </cell>
          <cell r="J175">
            <v>0</v>
          </cell>
          <cell r="L175">
            <v>57465</v>
          </cell>
          <cell r="N175">
            <v>0</v>
          </cell>
          <cell r="R175">
            <v>0</v>
          </cell>
        </row>
        <row r="176">
          <cell r="A176">
            <v>6300580</v>
          </cell>
          <cell r="B176">
            <v>6300580</v>
          </cell>
          <cell r="C176">
            <v>45595</v>
          </cell>
          <cell r="D176">
            <v>45595</v>
          </cell>
          <cell r="F176">
            <v>3798914</v>
          </cell>
          <cell r="G176" t="str">
            <v>GLOSA LEGALIZADA</v>
          </cell>
          <cell r="H176">
            <v>0</v>
          </cell>
          <cell r="I176">
            <v>0</v>
          </cell>
          <cell r="J176">
            <v>0</v>
          </cell>
          <cell r="L176">
            <v>3798914</v>
          </cell>
          <cell r="N176">
            <v>0</v>
          </cell>
          <cell r="R176">
            <v>0</v>
          </cell>
        </row>
        <row r="177">
          <cell r="A177">
            <v>6300921</v>
          </cell>
          <cell r="B177">
            <v>6300921</v>
          </cell>
          <cell r="C177">
            <v>45595</v>
          </cell>
          <cell r="D177">
            <v>45595</v>
          </cell>
          <cell r="F177">
            <v>1563000</v>
          </cell>
          <cell r="G177" t="str">
            <v>GLOSA LEGALIZADA</v>
          </cell>
          <cell r="H177">
            <v>0</v>
          </cell>
          <cell r="I177">
            <v>0</v>
          </cell>
          <cell r="J177">
            <v>0</v>
          </cell>
          <cell r="L177">
            <v>1563000</v>
          </cell>
          <cell r="N177">
            <v>0</v>
          </cell>
          <cell r="R177">
            <v>0</v>
          </cell>
        </row>
        <row r="178">
          <cell r="A178">
            <v>6303493</v>
          </cell>
          <cell r="B178">
            <v>6303493</v>
          </cell>
          <cell r="C178">
            <v>45601</v>
          </cell>
          <cell r="D178">
            <v>45601</v>
          </cell>
          <cell r="F178">
            <v>13746180</v>
          </cell>
          <cell r="G178" t="str">
            <v>GLOSA LEGALIZADA</v>
          </cell>
          <cell r="H178">
            <v>0</v>
          </cell>
          <cell r="I178">
            <v>0</v>
          </cell>
          <cell r="J178">
            <v>0</v>
          </cell>
          <cell r="L178">
            <v>13746180</v>
          </cell>
          <cell r="N178">
            <v>0</v>
          </cell>
          <cell r="R178">
            <v>0</v>
          </cell>
        </row>
        <row r="179">
          <cell r="A179">
            <v>6305406</v>
          </cell>
          <cell r="B179">
            <v>6305406</v>
          </cell>
          <cell r="C179">
            <v>45604</v>
          </cell>
          <cell r="D179">
            <v>45604</v>
          </cell>
          <cell r="F179">
            <v>63000</v>
          </cell>
          <cell r="G179" t="str">
            <v>GLOSA LEGALIZADA</v>
          </cell>
          <cell r="H179">
            <v>0</v>
          </cell>
          <cell r="I179">
            <v>0</v>
          </cell>
          <cell r="J179">
            <v>0</v>
          </cell>
          <cell r="L179">
            <v>63000</v>
          </cell>
          <cell r="N179">
            <v>0</v>
          </cell>
          <cell r="R179">
            <v>0</v>
          </cell>
        </row>
        <row r="180">
          <cell r="A180">
            <v>6305826</v>
          </cell>
          <cell r="B180">
            <v>6305826</v>
          </cell>
          <cell r="C180">
            <v>45605</v>
          </cell>
          <cell r="D180">
            <v>45605</v>
          </cell>
          <cell r="F180">
            <v>1684191</v>
          </cell>
          <cell r="G180" t="str">
            <v>GLOSA LEGALIZADA</v>
          </cell>
          <cell r="H180">
            <v>0</v>
          </cell>
          <cell r="I180">
            <v>0</v>
          </cell>
          <cell r="J180">
            <v>0</v>
          </cell>
          <cell r="L180">
            <v>1684191</v>
          </cell>
          <cell r="N180">
            <v>0</v>
          </cell>
          <cell r="R180">
            <v>0</v>
          </cell>
        </row>
        <row r="181">
          <cell r="A181">
            <v>6305864</v>
          </cell>
          <cell r="B181">
            <v>6305864</v>
          </cell>
          <cell r="C181">
            <v>45607</v>
          </cell>
          <cell r="D181">
            <v>45607</v>
          </cell>
          <cell r="F181">
            <v>144598</v>
          </cell>
          <cell r="G181" t="str">
            <v>GLOSA LEGALIZADA</v>
          </cell>
          <cell r="H181">
            <v>0</v>
          </cell>
          <cell r="I181">
            <v>0</v>
          </cell>
          <cell r="J181">
            <v>0</v>
          </cell>
          <cell r="L181">
            <v>144598</v>
          </cell>
          <cell r="N181">
            <v>0</v>
          </cell>
          <cell r="R181">
            <v>0</v>
          </cell>
        </row>
        <row r="182">
          <cell r="A182">
            <v>6307166</v>
          </cell>
          <cell r="B182">
            <v>6307166</v>
          </cell>
          <cell r="C182">
            <v>45609</v>
          </cell>
          <cell r="D182">
            <v>45609</v>
          </cell>
          <cell r="F182">
            <v>157680</v>
          </cell>
          <cell r="G182" t="str">
            <v>GLOSA LEGALIZADA</v>
          </cell>
          <cell r="H182">
            <v>0</v>
          </cell>
          <cell r="I182">
            <v>0</v>
          </cell>
          <cell r="J182">
            <v>0</v>
          </cell>
          <cell r="L182">
            <v>157680</v>
          </cell>
          <cell r="N182">
            <v>0</v>
          </cell>
          <cell r="R182">
            <v>0</v>
          </cell>
        </row>
        <row r="183">
          <cell r="A183">
            <v>6308569</v>
          </cell>
          <cell r="B183">
            <v>6308569</v>
          </cell>
          <cell r="C183">
            <v>45611</v>
          </cell>
          <cell r="D183">
            <v>45611</v>
          </cell>
          <cell r="F183">
            <v>978695</v>
          </cell>
          <cell r="G183" t="str">
            <v>GLOSA LEGALIZADA</v>
          </cell>
          <cell r="H183">
            <v>0</v>
          </cell>
          <cell r="I183">
            <v>0</v>
          </cell>
          <cell r="J183">
            <v>0</v>
          </cell>
          <cell r="L183">
            <v>978695</v>
          </cell>
          <cell r="N183">
            <v>0</v>
          </cell>
          <cell r="R183">
            <v>0</v>
          </cell>
        </row>
        <row r="184">
          <cell r="A184">
            <v>6309095</v>
          </cell>
          <cell r="B184">
            <v>6309095</v>
          </cell>
          <cell r="C184">
            <v>45612</v>
          </cell>
          <cell r="D184">
            <v>45612</v>
          </cell>
          <cell r="F184">
            <v>80665</v>
          </cell>
          <cell r="G184" t="str">
            <v>GLOSA LEGALIZADA</v>
          </cell>
          <cell r="H184">
            <v>0</v>
          </cell>
          <cell r="I184">
            <v>0</v>
          </cell>
          <cell r="J184">
            <v>0</v>
          </cell>
          <cell r="L184">
            <v>80665</v>
          </cell>
          <cell r="N184">
            <v>0</v>
          </cell>
          <cell r="R184">
            <v>0</v>
          </cell>
        </row>
        <row r="185">
          <cell r="A185">
            <v>6309928</v>
          </cell>
          <cell r="B185">
            <v>6309928</v>
          </cell>
          <cell r="C185">
            <v>45614</v>
          </cell>
          <cell r="D185">
            <v>45614</v>
          </cell>
          <cell r="F185">
            <v>149325</v>
          </cell>
          <cell r="G185" t="str">
            <v>GLOSA LEGALIZADA</v>
          </cell>
          <cell r="H185">
            <v>0</v>
          </cell>
          <cell r="I185">
            <v>0</v>
          </cell>
          <cell r="J185">
            <v>0</v>
          </cell>
          <cell r="L185">
            <v>149325</v>
          </cell>
          <cell r="N185">
            <v>0</v>
          </cell>
          <cell r="R185">
            <v>0</v>
          </cell>
        </row>
        <row r="186">
          <cell r="A186">
            <v>6313090</v>
          </cell>
          <cell r="B186">
            <v>6313090</v>
          </cell>
          <cell r="C186">
            <v>45618</v>
          </cell>
          <cell r="D186">
            <v>45618</v>
          </cell>
          <cell r="F186">
            <v>609340</v>
          </cell>
          <cell r="G186" t="str">
            <v>GLOSA LEGALIZADA</v>
          </cell>
          <cell r="H186">
            <v>0</v>
          </cell>
          <cell r="I186">
            <v>0</v>
          </cell>
          <cell r="J186">
            <v>0</v>
          </cell>
          <cell r="L186">
            <v>609340</v>
          </cell>
          <cell r="N186">
            <v>0</v>
          </cell>
          <cell r="R186">
            <v>0</v>
          </cell>
        </row>
        <row r="187">
          <cell r="A187">
            <v>6312479</v>
          </cell>
          <cell r="B187">
            <v>6312479</v>
          </cell>
          <cell r="C187">
            <v>45618</v>
          </cell>
          <cell r="D187">
            <v>45618</v>
          </cell>
          <cell r="F187">
            <v>1700</v>
          </cell>
          <cell r="G187" t="str">
            <v>GLOSA LEGALIZADA</v>
          </cell>
          <cell r="H187">
            <v>0</v>
          </cell>
          <cell r="I187">
            <v>0</v>
          </cell>
          <cell r="J187">
            <v>0</v>
          </cell>
          <cell r="L187">
            <v>1700</v>
          </cell>
          <cell r="N187">
            <v>0</v>
          </cell>
          <cell r="R187">
            <v>0</v>
          </cell>
        </row>
        <row r="188">
          <cell r="A188">
            <v>6314995</v>
          </cell>
          <cell r="B188">
            <v>6314995</v>
          </cell>
          <cell r="C188">
            <v>45623</v>
          </cell>
          <cell r="D188">
            <v>45623</v>
          </cell>
          <cell r="F188">
            <v>374000</v>
          </cell>
          <cell r="G188" t="str">
            <v>GLOSA LEGALIZADA</v>
          </cell>
          <cell r="H188">
            <v>0</v>
          </cell>
          <cell r="I188">
            <v>0</v>
          </cell>
          <cell r="J188">
            <v>0</v>
          </cell>
          <cell r="L188">
            <v>374000</v>
          </cell>
          <cell r="N188">
            <v>0</v>
          </cell>
          <cell r="R188">
            <v>0</v>
          </cell>
        </row>
        <row r="189">
          <cell r="A189">
            <v>6316378</v>
          </cell>
          <cell r="B189">
            <v>6316378</v>
          </cell>
          <cell r="C189">
            <v>45625</v>
          </cell>
          <cell r="D189">
            <v>45625</v>
          </cell>
          <cell r="F189">
            <v>87381</v>
          </cell>
          <cell r="G189" t="str">
            <v>GLOSA LEGALIZADA</v>
          </cell>
          <cell r="H189">
            <v>0</v>
          </cell>
          <cell r="I189">
            <v>0</v>
          </cell>
          <cell r="J189">
            <v>0</v>
          </cell>
          <cell r="L189">
            <v>87381</v>
          </cell>
          <cell r="N189">
            <v>0</v>
          </cell>
          <cell r="R189">
            <v>0</v>
          </cell>
        </row>
        <row r="190">
          <cell r="A190">
            <v>6317849</v>
          </cell>
          <cell r="B190">
            <v>6317849</v>
          </cell>
          <cell r="C190">
            <v>45628</v>
          </cell>
          <cell r="D190">
            <v>45628</v>
          </cell>
          <cell r="F190">
            <v>77681</v>
          </cell>
          <cell r="G190" t="str">
            <v>GLOSA LEGALIZADA</v>
          </cell>
          <cell r="H190">
            <v>0</v>
          </cell>
          <cell r="I190">
            <v>0</v>
          </cell>
          <cell r="J190">
            <v>0</v>
          </cell>
          <cell r="L190">
            <v>77681</v>
          </cell>
          <cell r="N190">
            <v>0</v>
          </cell>
          <cell r="R190">
            <v>0</v>
          </cell>
        </row>
        <row r="191">
          <cell r="A191">
            <v>6318175</v>
          </cell>
          <cell r="B191">
            <v>6318175</v>
          </cell>
          <cell r="C191">
            <v>45629</v>
          </cell>
          <cell r="D191">
            <v>45629</v>
          </cell>
          <cell r="F191">
            <v>2000</v>
          </cell>
          <cell r="G191" t="str">
            <v>GLOSA LEGALIZADA</v>
          </cell>
          <cell r="H191">
            <v>0</v>
          </cell>
          <cell r="I191">
            <v>0</v>
          </cell>
          <cell r="J191">
            <v>0</v>
          </cell>
          <cell r="L191">
            <v>2000</v>
          </cell>
          <cell r="N191">
            <v>0</v>
          </cell>
          <cell r="R191">
            <v>0</v>
          </cell>
        </row>
        <row r="192">
          <cell r="A192">
            <v>6320349</v>
          </cell>
          <cell r="B192">
            <v>6320349</v>
          </cell>
          <cell r="C192">
            <v>45632</v>
          </cell>
          <cell r="D192">
            <v>45632</v>
          </cell>
          <cell r="F192">
            <v>16000</v>
          </cell>
          <cell r="G192" t="str">
            <v>DEVUELTAS</v>
          </cell>
          <cell r="H192">
            <v>0</v>
          </cell>
          <cell r="I192">
            <v>0</v>
          </cell>
          <cell r="J192">
            <v>16000</v>
          </cell>
          <cell r="N192">
            <v>0</v>
          </cell>
          <cell r="R192">
            <v>0</v>
          </cell>
        </row>
        <row r="193">
          <cell r="A193">
            <v>6322331</v>
          </cell>
          <cell r="B193">
            <v>6322331</v>
          </cell>
          <cell r="C193">
            <v>45636</v>
          </cell>
          <cell r="D193">
            <v>45636</v>
          </cell>
          <cell r="F193">
            <v>73739</v>
          </cell>
          <cell r="G193" t="str">
            <v>GLOSA LEGALIZADA</v>
          </cell>
          <cell r="H193">
            <v>0</v>
          </cell>
          <cell r="I193">
            <v>0</v>
          </cell>
          <cell r="J193">
            <v>0</v>
          </cell>
          <cell r="L193">
            <v>73739</v>
          </cell>
          <cell r="N193">
            <v>0</v>
          </cell>
          <cell r="R193">
            <v>0</v>
          </cell>
        </row>
        <row r="194">
          <cell r="A194">
            <v>6322160</v>
          </cell>
          <cell r="B194">
            <v>6322160</v>
          </cell>
          <cell r="C194">
            <v>45636</v>
          </cell>
          <cell r="D194">
            <v>45636</v>
          </cell>
          <cell r="F194">
            <v>63000</v>
          </cell>
          <cell r="G194" t="str">
            <v>GLOSA LEGALIZADA</v>
          </cell>
          <cell r="H194">
            <v>0</v>
          </cell>
          <cell r="I194">
            <v>0</v>
          </cell>
          <cell r="J194">
            <v>0</v>
          </cell>
          <cell r="L194">
            <v>63000</v>
          </cell>
          <cell r="N194">
            <v>0</v>
          </cell>
          <cell r="R194">
            <v>0</v>
          </cell>
        </row>
        <row r="195">
          <cell r="A195">
            <v>6322425</v>
          </cell>
          <cell r="B195">
            <v>6322425</v>
          </cell>
          <cell r="C195">
            <v>45636</v>
          </cell>
          <cell r="D195">
            <v>45636</v>
          </cell>
          <cell r="F195">
            <v>149325</v>
          </cell>
          <cell r="G195" t="str">
            <v>GLOSA LEGALIZADA</v>
          </cell>
          <cell r="H195">
            <v>0</v>
          </cell>
          <cell r="I195">
            <v>0</v>
          </cell>
          <cell r="J195">
            <v>0</v>
          </cell>
          <cell r="L195">
            <v>149325</v>
          </cell>
          <cell r="N195">
            <v>0</v>
          </cell>
          <cell r="R195">
            <v>0</v>
          </cell>
        </row>
        <row r="196">
          <cell r="A196">
            <v>6323273</v>
          </cell>
          <cell r="B196">
            <v>6323273</v>
          </cell>
          <cell r="C196">
            <v>45637</v>
          </cell>
          <cell r="D196">
            <v>45637</v>
          </cell>
          <cell r="F196">
            <v>868000</v>
          </cell>
          <cell r="G196" t="str">
            <v>GLOSA LEGALIZADA</v>
          </cell>
          <cell r="H196">
            <v>0</v>
          </cell>
          <cell r="I196">
            <v>0</v>
          </cell>
          <cell r="J196">
            <v>0</v>
          </cell>
          <cell r="L196">
            <v>868000</v>
          </cell>
          <cell r="N196">
            <v>0</v>
          </cell>
          <cell r="R196">
            <v>0</v>
          </cell>
        </row>
        <row r="197">
          <cell r="A197">
            <v>6323152</v>
          </cell>
          <cell r="B197">
            <v>6323152</v>
          </cell>
          <cell r="C197">
            <v>45637</v>
          </cell>
          <cell r="D197">
            <v>45637</v>
          </cell>
          <cell r="F197">
            <v>100600</v>
          </cell>
          <cell r="G197" t="str">
            <v>GLOSA LEGALIZADA</v>
          </cell>
          <cell r="H197">
            <v>0</v>
          </cell>
          <cell r="I197">
            <v>0</v>
          </cell>
          <cell r="J197">
            <v>0</v>
          </cell>
          <cell r="L197">
            <v>100600</v>
          </cell>
          <cell r="N197">
            <v>0</v>
          </cell>
          <cell r="R197">
            <v>0</v>
          </cell>
        </row>
        <row r="198">
          <cell r="A198">
            <v>6324858</v>
          </cell>
          <cell r="B198">
            <v>6324858</v>
          </cell>
          <cell r="C198">
            <v>45639</v>
          </cell>
          <cell r="D198">
            <v>45639</v>
          </cell>
          <cell r="F198">
            <v>199605</v>
          </cell>
          <cell r="G198" t="str">
            <v>GLOSA LEGALIZADA</v>
          </cell>
          <cell r="H198">
            <v>0</v>
          </cell>
          <cell r="I198">
            <v>0</v>
          </cell>
          <cell r="J198">
            <v>0</v>
          </cell>
          <cell r="L198">
            <v>199605</v>
          </cell>
          <cell r="N198">
            <v>0</v>
          </cell>
          <cell r="R198">
            <v>0</v>
          </cell>
        </row>
        <row r="199">
          <cell r="A199">
            <v>6325538</v>
          </cell>
          <cell r="B199">
            <v>6325538</v>
          </cell>
          <cell r="C199">
            <v>45642</v>
          </cell>
          <cell r="D199">
            <v>45642</v>
          </cell>
          <cell r="F199">
            <v>201000</v>
          </cell>
          <cell r="G199" t="str">
            <v>GLOSA LEGALIZADA</v>
          </cell>
          <cell r="H199">
            <v>0</v>
          </cell>
          <cell r="I199">
            <v>0</v>
          </cell>
          <cell r="J199">
            <v>0</v>
          </cell>
          <cell r="L199">
            <v>201000</v>
          </cell>
          <cell r="N199">
            <v>0</v>
          </cell>
          <cell r="R199">
            <v>0</v>
          </cell>
        </row>
        <row r="200">
          <cell r="A200">
            <v>6326396</v>
          </cell>
          <cell r="B200">
            <v>6326396</v>
          </cell>
          <cell r="C200">
            <v>45643</v>
          </cell>
          <cell r="D200">
            <v>45643</v>
          </cell>
          <cell r="F200">
            <v>57465</v>
          </cell>
          <cell r="G200" t="str">
            <v>GLOSA LEGALIZADA</v>
          </cell>
          <cell r="H200">
            <v>0</v>
          </cell>
          <cell r="I200">
            <v>0</v>
          </cell>
          <cell r="J200">
            <v>0</v>
          </cell>
          <cell r="L200">
            <v>57465</v>
          </cell>
          <cell r="N200">
            <v>0</v>
          </cell>
          <cell r="R200">
            <v>0</v>
          </cell>
        </row>
        <row r="201">
          <cell r="A201">
            <v>6326325</v>
          </cell>
          <cell r="B201">
            <v>6326325</v>
          </cell>
          <cell r="C201">
            <v>45643</v>
          </cell>
          <cell r="D201">
            <v>45643</v>
          </cell>
          <cell r="F201">
            <v>57465</v>
          </cell>
          <cell r="G201" t="str">
            <v>GLOSA LEGALIZADA</v>
          </cell>
          <cell r="H201">
            <v>0</v>
          </cell>
          <cell r="I201">
            <v>0</v>
          </cell>
          <cell r="J201">
            <v>0</v>
          </cell>
          <cell r="L201">
            <v>57465</v>
          </cell>
          <cell r="N201">
            <v>0</v>
          </cell>
          <cell r="R201">
            <v>0</v>
          </cell>
        </row>
        <row r="202">
          <cell r="A202">
            <v>6327064</v>
          </cell>
          <cell r="B202">
            <v>6327064</v>
          </cell>
          <cell r="C202">
            <v>45644</v>
          </cell>
          <cell r="D202">
            <v>45644</v>
          </cell>
          <cell r="F202">
            <v>79000</v>
          </cell>
          <cell r="G202" t="str">
            <v>GLOSA LEGALIZADA</v>
          </cell>
          <cell r="H202">
            <v>0</v>
          </cell>
          <cell r="I202">
            <v>0</v>
          </cell>
          <cell r="J202">
            <v>0</v>
          </cell>
          <cell r="L202">
            <v>79000</v>
          </cell>
          <cell r="N202">
            <v>0</v>
          </cell>
          <cell r="R202">
            <v>0</v>
          </cell>
        </row>
        <row r="203">
          <cell r="A203">
            <v>6327456</v>
          </cell>
          <cell r="B203">
            <v>6327456</v>
          </cell>
          <cell r="C203">
            <v>45644</v>
          </cell>
          <cell r="D203">
            <v>45644</v>
          </cell>
          <cell r="F203">
            <v>370100</v>
          </cell>
          <cell r="G203" t="str">
            <v>GLOSA LEGALIZADA</v>
          </cell>
          <cell r="H203">
            <v>0</v>
          </cell>
          <cell r="I203">
            <v>0</v>
          </cell>
          <cell r="J203">
            <v>0</v>
          </cell>
          <cell r="L203">
            <v>370100</v>
          </cell>
          <cell r="N203">
            <v>0</v>
          </cell>
          <cell r="R203">
            <v>0</v>
          </cell>
        </row>
        <row r="204">
          <cell r="A204">
            <v>6328172</v>
          </cell>
          <cell r="B204">
            <v>6328172</v>
          </cell>
          <cell r="C204">
            <v>45645</v>
          </cell>
          <cell r="D204">
            <v>45645</v>
          </cell>
          <cell r="F204">
            <v>338868</v>
          </cell>
          <cell r="G204" t="str">
            <v>GLOSA LEGALIZADA</v>
          </cell>
          <cell r="H204">
            <v>0</v>
          </cell>
          <cell r="I204">
            <v>0</v>
          </cell>
          <cell r="J204">
            <v>0</v>
          </cell>
          <cell r="L204">
            <v>338868</v>
          </cell>
          <cell r="N204">
            <v>0</v>
          </cell>
          <cell r="R204">
            <v>0</v>
          </cell>
        </row>
        <row r="205">
          <cell r="A205">
            <v>6328741</v>
          </cell>
          <cell r="B205">
            <v>6328741</v>
          </cell>
          <cell r="C205">
            <v>45646</v>
          </cell>
          <cell r="D205">
            <v>45646</v>
          </cell>
          <cell r="F205">
            <v>87000</v>
          </cell>
          <cell r="G205" t="str">
            <v>GLOSA LEGALIZADA</v>
          </cell>
          <cell r="H205">
            <v>0</v>
          </cell>
          <cell r="I205">
            <v>0</v>
          </cell>
          <cell r="J205">
            <v>0</v>
          </cell>
          <cell r="L205">
            <v>87000</v>
          </cell>
          <cell r="N205">
            <v>0</v>
          </cell>
          <cell r="R205">
            <v>0</v>
          </cell>
        </row>
        <row r="206">
          <cell r="A206">
            <v>6329302</v>
          </cell>
          <cell r="B206">
            <v>6329302</v>
          </cell>
          <cell r="C206">
            <v>45646</v>
          </cell>
          <cell r="D206">
            <v>45646</v>
          </cell>
          <cell r="F206">
            <v>176130</v>
          </cell>
          <cell r="G206" t="str">
            <v>SALDO A FAVOR DEL PRESTADOR</v>
          </cell>
          <cell r="H206">
            <v>0</v>
          </cell>
          <cell r="I206">
            <v>0</v>
          </cell>
          <cell r="J206">
            <v>0</v>
          </cell>
          <cell r="L206">
            <v>0</v>
          </cell>
          <cell r="N206">
            <v>0</v>
          </cell>
          <cell r="R206">
            <v>0</v>
          </cell>
        </row>
        <row r="207">
          <cell r="A207">
            <v>6329990</v>
          </cell>
          <cell r="B207">
            <v>6329990</v>
          </cell>
          <cell r="C207">
            <v>45649</v>
          </cell>
          <cell r="D207">
            <v>45649</v>
          </cell>
          <cell r="F207">
            <v>930802</v>
          </cell>
          <cell r="G207" t="str">
            <v>GLOSA LEGALIZADA</v>
          </cell>
          <cell r="H207">
            <v>0</v>
          </cell>
          <cell r="I207">
            <v>0</v>
          </cell>
          <cell r="J207">
            <v>0</v>
          </cell>
          <cell r="L207">
            <v>930802</v>
          </cell>
          <cell r="N207">
            <v>0</v>
          </cell>
          <cell r="R207">
            <v>0</v>
          </cell>
        </row>
        <row r="208">
          <cell r="A208">
            <v>6329549</v>
          </cell>
          <cell r="B208">
            <v>6329549</v>
          </cell>
          <cell r="C208">
            <v>45649</v>
          </cell>
          <cell r="D208">
            <v>45649</v>
          </cell>
          <cell r="F208">
            <v>577645</v>
          </cell>
          <cell r="G208" t="str">
            <v>GLOSA LEGALIZADA</v>
          </cell>
          <cell r="H208">
            <v>0</v>
          </cell>
          <cell r="I208">
            <v>0</v>
          </cell>
          <cell r="J208">
            <v>0</v>
          </cell>
          <cell r="L208">
            <v>577645</v>
          </cell>
          <cell r="N208">
            <v>0</v>
          </cell>
          <cell r="R208">
            <v>0</v>
          </cell>
        </row>
        <row r="209">
          <cell r="A209">
            <v>6329892</v>
          </cell>
          <cell r="B209">
            <v>6329892</v>
          </cell>
          <cell r="C209">
            <v>45649</v>
          </cell>
          <cell r="D209">
            <v>45649</v>
          </cell>
          <cell r="F209">
            <v>577645</v>
          </cell>
          <cell r="G209" t="str">
            <v>GLOSA LEGALIZADA</v>
          </cell>
          <cell r="H209">
            <v>0</v>
          </cell>
          <cell r="I209">
            <v>0</v>
          </cell>
          <cell r="J209">
            <v>0</v>
          </cell>
          <cell r="L209">
            <v>577645</v>
          </cell>
          <cell r="N209">
            <v>0</v>
          </cell>
          <cell r="R209">
            <v>0</v>
          </cell>
        </row>
        <row r="210">
          <cell r="A210">
            <v>6332024</v>
          </cell>
          <cell r="B210">
            <v>6332024</v>
          </cell>
          <cell r="C210">
            <v>45653</v>
          </cell>
          <cell r="D210">
            <v>45653</v>
          </cell>
          <cell r="F210">
            <v>577645</v>
          </cell>
          <cell r="G210" t="str">
            <v>GLOSA LEGALIZADA</v>
          </cell>
          <cell r="H210">
            <v>0</v>
          </cell>
          <cell r="I210">
            <v>0</v>
          </cell>
          <cell r="J210">
            <v>0</v>
          </cell>
          <cell r="L210">
            <v>577645</v>
          </cell>
          <cell r="N210">
            <v>0</v>
          </cell>
          <cell r="R210">
            <v>0</v>
          </cell>
        </row>
        <row r="211">
          <cell r="A211">
            <v>6333044</v>
          </cell>
          <cell r="B211">
            <v>6333044</v>
          </cell>
          <cell r="C211">
            <v>45656</v>
          </cell>
          <cell r="D211">
            <v>45656</v>
          </cell>
          <cell r="F211">
            <v>7541836</v>
          </cell>
          <cell r="G211" t="str">
            <v>GLOSA LEGALIZADA</v>
          </cell>
          <cell r="H211">
            <v>0</v>
          </cell>
          <cell r="I211">
            <v>0</v>
          </cell>
          <cell r="J211">
            <v>0</v>
          </cell>
          <cell r="L211">
            <v>7541836</v>
          </cell>
          <cell r="N211">
            <v>0</v>
          </cell>
          <cell r="R211">
            <v>0</v>
          </cell>
        </row>
        <row r="212">
          <cell r="A212">
            <v>6333342</v>
          </cell>
          <cell r="B212">
            <v>6333342</v>
          </cell>
          <cell r="C212">
            <v>45657</v>
          </cell>
          <cell r="D212">
            <v>45657</v>
          </cell>
          <cell r="F212">
            <v>54000</v>
          </cell>
          <cell r="G212" t="str">
            <v>GLOSA LEGALIZADA</v>
          </cell>
          <cell r="H212">
            <v>0</v>
          </cell>
          <cell r="I212">
            <v>0</v>
          </cell>
          <cell r="J212">
            <v>0</v>
          </cell>
          <cell r="L212">
            <v>54000</v>
          </cell>
          <cell r="N212">
            <v>0</v>
          </cell>
          <cell r="R212">
            <v>0</v>
          </cell>
        </row>
        <row r="213">
          <cell r="A213">
            <v>6333869</v>
          </cell>
          <cell r="B213">
            <v>6333869</v>
          </cell>
          <cell r="C213">
            <v>45661</v>
          </cell>
          <cell r="D213">
            <v>45661</v>
          </cell>
          <cell r="F213">
            <v>2900</v>
          </cell>
          <cell r="G213" t="str">
            <v>GLOSA LEGALIZADA</v>
          </cell>
          <cell r="H213">
            <v>0</v>
          </cell>
          <cell r="I213">
            <v>0</v>
          </cell>
          <cell r="J213">
            <v>0</v>
          </cell>
          <cell r="L213">
            <v>2900</v>
          </cell>
          <cell r="N213">
            <v>0</v>
          </cell>
          <cell r="R213">
            <v>0</v>
          </cell>
        </row>
        <row r="214">
          <cell r="A214">
            <v>6334010</v>
          </cell>
          <cell r="B214">
            <v>6334010</v>
          </cell>
          <cell r="C214">
            <v>45664</v>
          </cell>
          <cell r="D214">
            <v>45664</v>
          </cell>
          <cell r="F214">
            <v>2392685</v>
          </cell>
          <cell r="G214" t="str">
            <v>GLOSA LEGALIZADA</v>
          </cell>
          <cell r="H214">
            <v>0</v>
          </cell>
          <cell r="I214">
            <v>0</v>
          </cell>
          <cell r="J214">
            <v>0</v>
          </cell>
          <cell r="L214">
            <v>2392685</v>
          </cell>
          <cell r="N214">
            <v>0</v>
          </cell>
          <cell r="R214">
            <v>0</v>
          </cell>
        </row>
        <row r="215">
          <cell r="A215">
            <v>6334385</v>
          </cell>
          <cell r="B215">
            <v>6334385</v>
          </cell>
          <cell r="C215">
            <v>45664</v>
          </cell>
          <cell r="D215">
            <v>45664</v>
          </cell>
          <cell r="F215">
            <v>63000</v>
          </cell>
          <cell r="G215" t="str">
            <v>GLOSA LEGALIZADA</v>
          </cell>
          <cell r="H215">
            <v>0</v>
          </cell>
          <cell r="I215">
            <v>0</v>
          </cell>
          <cell r="J215">
            <v>0</v>
          </cell>
          <cell r="L215">
            <v>63000</v>
          </cell>
          <cell r="N215">
            <v>0</v>
          </cell>
          <cell r="R215">
            <v>0</v>
          </cell>
        </row>
        <row r="216">
          <cell r="A216">
            <v>6335556</v>
          </cell>
          <cell r="B216">
            <v>6335556</v>
          </cell>
          <cell r="C216">
            <v>45666</v>
          </cell>
          <cell r="D216">
            <v>45666</v>
          </cell>
          <cell r="F216">
            <v>378990</v>
          </cell>
          <cell r="G216" t="str">
            <v>GLOSA LEGALIZADA</v>
          </cell>
          <cell r="H216">
            <v>0</v>
          </cell>
          <cell r="I216">
            <v>0</v>
          </cell>
          <cell r="J216">
            <v>0</v>
          </cell>
          <cell r="L216">
            <v>378990</v>
          </cell>
          <cell r="N216">
            <v>0</v>
          </cell>
          <cell r="R216">
            <v>0</v>
          </cell>
        </row>
        <row r="217">
          <cell r="A217">
            <v>6336300</v>
          </cell>
          <cell r="B217">
            <v>6336300</v>
          </cell>
          <cell r="C217">
            <v>45668</v>
          </cell>
          <cell r="D217">
            <v>45668</v>
          </cell>
          <cell r="F217">
            <v>378319</v>
          </cell>
          <cell r="G217" t="str">
            <v>GLOSA LEGALIZADA</v>
          </cell>
          <cell r="H217">
            <v>0</v>
          </cell>
          <cell r="I217">
            <v>0</v>
          </cell>
          <cell r="J217">
            <v>0</v>
          </cell>
          <cell r="L217">
            <v>378319</v>
          </cell>
          <cell r="N217">
            <v>0</v>
          </cell>
          <cell r="R217">
            <v>0</v>
          </cell>
        </row>
        <row r="218">
          <cell r="A218">
            <v>6337165</v>
          </cell>
          <cell r="B218">
            <v>6337165</v>
          </cell>
          <cell r="C218">
            <v>45670</v>
          </cell>
          <cell r="D218">
            <v>45670</v>
          </cell>
          <cell r="F218">
            <v>460664</v>
          </cell>
          <cell r="G218" t="str">
            <v>GLOSA LEGALIZADA</v>
          </cell>
          <cell r="H218">
            <v>0</v>
          </cell>
          <cell r="I218">
            <v>0</v>
          </cell>
          <cell r="J218">
            <v>0</v>
          </cell>
          <cell r="L218">
            <v>460664</v>
          </cell>
          <cell r="N218">
            <v>0</v>
          </cell>
          <cell r="R218">
            <v>0</v>
          </cell>
        </row>
        <row r="219">
          <cell r="A219">
            <v>6337479</v>
          </cell>
          <cell r="B219">
            <v>6337479</v>
          </cell>
          <cell r="C219">
            <v>45671</v>
          </cell>
          <cell r="D219">
            <v>45671</v>
          </cell>
          <cell r="F219">
            <v>801240</v>
          </cell>
          <cell r="G219" t="str">
            <v>GLOSA LEGALIZADA</v>
          </cell>
          <cell r="H219">
            <v>0</v>
          </cell>
          <cell r="I219">
            <v>0</v>
          </cell>
          <cell r="J219">
            <v>0</v>
          </cell>
          <cell r="L219">
            <v>801240</v>
          </cell>
          <cell r="N219">
            <v>0</v>
          </cell>
          <cell r="R219">
            <v>0</v>
          </cell>
        </row>
        <row r="220">
          <cell r="A220">
            <v>6337608</v>
          </cell>
          <cell r="B220">
            <v>6337608</v>
          </cell>
          <cell r="C220">
            <v>45671</v>
          </cell>
          <cell r="D220">
            <v>45671</v>
          </cell>
          <cell r="F220">
            <v>46500</v>
          </cell>
          <cell r="G220" t="str">
            <v>GLOSA LEGALIZADA</v>
          </cell>
          <cell r="H220">
            <v>0</v>
          </cell>
          <cell r="I220">
            <v>0</v>
          </cell>
          <cell r="J220">
            <v>0</v>
          </cell>
          <cell r="L220">
            <v>46500</v>
          </cell>
          <cell r="N220">
            <v>0</v>
          </cell>
          <cell r="R220">
            <v>0</v>
          </cell>
        </row>
        <row r="221">
          <cell r="A221">
            <v>6340355</v>
          </cell>
          <cell r="B221">
            <v>6340355</v>
          </cell>
          <cell r="C221">
            <v>45677</v>
          </cell>
          <cell r="D221">
            <v>45677</v>
          </cell>
          <cell r="F221">
            <v>77800</v>
          </cell>
          <cell r="G221" t="str">
            <v>CANCELADA Y GLOSA LEGALIZADA</v>
          </cell>
          <cell r="H221">
            <v>0</v>
          </cell>
          <cell r="I221">
            <v>0</v>
          </cell>
          <cell r="J221">
            <v>0</v>
          </cell>
          <cell r="L221">
            <v>64165</v>
          </cell>
          <cell r="N221">
            <v>0</v>
          </cell>
          <cell r="R221">
            <v>13635</v>
          </cell>
        </row>
        <row r="222">
          <cell r="A222">
            <v>6340824</v>
          </cell>
          <cell r="B222">
            <v>6340824</v>
          </cell>
          <cell r="C222">
            <v>45678</v>
          </cell>
          <cell r="D222">
            <v>45678</v>
          </cell>
          <cell r="F222">
            <v>16500</v>
          </cell>
          <cell r="G222" t="str">
            <v>GLOSA LEGALIZADA</v>
          </cell>
          <cell r="H222">
            <v>0</v>
          </cell>
          <cell r="I222">
            <v>0</v>
          </cell>
          <cell r="J222">
            <v>0</v>
          </cell>
          <cell r="L222">
            <v>16500</v>
          </cell>
          <cell r="N222">
            <v>0</v>
          </cell>
          <cell r="R222">
            <v>0</v>
          </cell>
        </row>
        <row r="223">
          <cell r="A223">
            <v>6341145</v>
          </cell>
          <cell r="B223">
            <v>6341145</v>
          </cell>
          <cell r="C223">
            <v>45678</v>
          </cell>
          <cell r="D223">
            <v>45678</v>
          </cell>
          <cell r="F223">
            <v>109740</v>
          </cell>
          <cell r="G223" t="str">
            <v>GLOSA LEGALIZADA</v>
          </cell>
          <cell r="H223">
            <v>0</v>
          </cell>
          <cell r="I223">
            <v>0</v>
          </cell>
          <cell r="J223">
            <v>0</v>
          </cell>
          <cell r="L223">
            <v>109740</v>
          </cell>
          <cell r="N223">
            <v>0</v>
          </cell>
          <cell r="R223">
            <v>0</v>
          </cell>
        </row>
        <row r="224">
          <cell r="A224">
            <v>6341906</v>
          </cell>
          <cell r="B224">
            <v>6341906</v>
          </cell>
          <cell r="C224">
            <v>45679</v>
          </cell>
          <cell r="D224">
            <v>45679</v>
          </cell>
          <cell r="F224">
            <v>11000</v>
          </cell>
          <cell r="G224" t="str">
            <v>GLOSA LEGALIZADA</v>
          </cell>
          <cell r="H224">
            <v>0</v>
          </cell>
          <cell r="I224">
            <v>0</v>
          </cell>
          <cell r="J224">
            <v>0</v>
          </cell>
          <cell r="L224">
            <v>11000</v>
          </cell>
          <cell r="N224">
            <v>0</v>
          </cell>
          <cell r="R224">
            <v>0</v>
          </cell>
        </row>
        <row r="225">
          <cell r="A225">
            <v>6342740</v>
          </cell>
          <cell r="B225">
            <v>6342740</v>
          </cell>
          <cell r="C225">
            <v>45680</v>
          </cell>
          <cell r="D225">
            <v>45680</v>
          </cell>
          <cell r="F225">
            <v>46500</v>
          </cell>
          <cell r="G225" t="str">
            <v>GLOSA LEGALIZADA</v>
          </cell>
          <cell r="H225">
            <v>0</v>
          </cell>
          <cell r="I225">
            <v>0</v>
          </cell>
          <cell r="J225">
            <v>0</v>
          </cell>
          <cell r="L225">
            <v>46500</v>
          </cell>
          <cell r="N225">
            <v>0</v>
          </cell>
          <cell r="R225">
            <v>0</v>
          </cell>
        </row>
        <row r="226">
          <cell r="A226">
            <v>6342415</v>
          </cell>
          <cell r="B226">
            <v>6342415</v>
          </cell>
          <cell r="C226">
            <v>45680</v>
          </cell>
          <cell r="D226">
            <v>45680</v>
          </cell>
          <cell r="F226">
            <v>1536720</v>
          </cell>
          <cell r="G226" t="str">
            <v>GLOSA LEGALIZADA</v>
          </cell>
          <cell r="H226">
            <v>0</v>
          </cell>
          <cell r="I226">
            <v>0</v>
          </cell>
          <cell r="J226">
            <v>0</v>
          </cell>
          <cell r="L226">
            <v>1536720</v>
          </cell>
          <cell r="N226">
            <v>0</v>
          </cell>
          <cell r="R226">
            <v>0</v>
          </cell>
        </row>
        <row r="227">
          <cell r="A227">
            <v>6343378</v>
          </cell>
          <cell r="B227">
            <v>6343378</v>
          </cell>
          <cell r="C227">
            <v>45681</v>
          </cell>
          <cell r="D227">
            <v>45681</v>
          </cell>
          <cell r="F227">
            <v>2900</v>
          </cell>
          <cell r="G227" t="str">
            <v>GLOSA LEGALIZADA</v>
          </cell>
          <cell r="H227">
            <v>0</v>
          </cell>
          <cell r="I227">
            <v>0</v>
          </cell>
          <cell r="J227">
            <v>0</v>
          </cell>
          <cell r="L227">
            <v>2900</v>
          </cell>
          <cell r="N227">
            <v>0</v>
          </cell>
          <cell r="R227">
            <v>0</v>
          </cell>
        </row>
        <row r="228">
          <cell r="A228">
            <v>6344042</v>
          </cell>
          <cell r="B228">
            <v>6344042</v>
          </cell>
          <cell r="C228">
            <v>45682</v>
          </cell>
          <cell r="D228">
            <v>45682</v>
          </cell>
          <cell r="F228">
            <v>46500</v>
          </cell>
          <cell r="G228" t="str">
            <v>GLOSA LEGALIZADA</v>
          </cell>
          <cell r="H228">
            <v>0</v>
          </cell>
          <cell r="I228">
            <v>0</v>
          </cell>
          <cell r="J228">
            <v>0</v>
          </cell>
          <cell r="L228">
            <v>46500</v>
          </cell>
          <cell r="N228">
            <v>0</v>
          </cell>
          <cell r="R228">
            <v>0</v>
          </cell>
        </row>
        <row r="229">
          <cell r="A229">
            <v>6345210</v>
          </cell>
          <cell r="B229">
            <v>6345210</v>
          </cell>
          <cell r="C229">
            <v>45685</v>
          </cell>
          <cell r="D229">
            <v>45685</v>
          </cell>
          <cell r="F229">
            <v>312168</v>
          </cell>
          <cell r="G229" t="str">
            <v>GLOSA LEGALIZADA</v>
          </cell>
          <cell r="H229">
            <v>0</v>
          </cell>
          <cell r="I229">
            <v>0</v>
          </cell>
          <cell r="J229">
            <v>0</v>
          </cell>
          <cell r="L229">
            <v>312168</v>
          </cell>
          <cell r="N229">
            <v>0</v>
          </cell>
          <cell r="R229">
            <v>0</v>
          </cell>
        </row>
        <row r="230">
          <cell r="A230">
            <v>6345261</v>
          </cell>
          <cell r="B230">
            <v>6345261</v>
          </cell>
          <cell r="C230">
            <v>45685</v>
          </cell>
          <cell r="D230">
            <v>45685</v>
          </cell>
          <cell r="F230">
            <v>853592</v>
          </cell>
          <cell r="G230" t="str">
            <v>GLOSA LEGALIZADA</v>
          </cell>
          <cell r="H230">
            <v>0</v>
          </cell>
          <cell r="I230">
            <v>0</v>
          </cell>
          <cell r="J230">
            <v>0</v>
          </cell>
          <cell r="L230">
            <v>853592</v>
          </cell>
          <cell r="N230">
            <v>0</v>
          </cell>
          <cell r="R230">
            <v>0</v>
          </cell>
        </row>
        <row r="231">
          <cell r="A231">
            <v>6345536</v>
          </cell>
          <cell r="B231">
            <v>6345536</v>
          </cell>
          <cell r="C231">
            <v>45685</v>
          </cell>
          <cell r="D231">
            <v>45685</v>
          </cell>
          <cell r="F231">
            <v>29000</v>
          </cell>
          <cell r="G231" t="str">
            <v>GLOSA LEGALIZADA</v>
          </cell>
          <cell r="H231">
            <v>0</v>
          </cell>
          <cell r="I231">
            <v>0</v>
          </cell>
          <cell r="J231">
            <v>0</v>
          </cell>
          <cell r="L231">
            <v>29000</v>
          </cell>
          <cell r="N231">
            <v>0</v>
          </cell>
          <cell r="R231">
            <v>0</v>
          </cell>
        </row>
        <row r="232">
          <cell r="A232">
            <v>6345816</v>
          </cell>
          <cell r="B232">
            <v>6345816</v>
          </cell>
          <cell r="C232">
            <v>45686</v>
          </cell>
          <cell r="D232">
            <v>45686</v>
          </cell>
          <cell r="F232">
            <v>779700</v>
          </cell>
          <cell r="G232" t="str">
            <v>GLOSA LEGALIZADA</v>
          </cell>
          <cell r="H232">
            <v>0</v>
          </cell>
          <cell r="I232">
            <v>0</v>
          </cell>
          <cell r="J232">
            <v>0</v>
          </cell>
          <cell r="L232">
            <v>779700</v>
          </cell>
          <cell r="N232">
            <v>0</v>
          </cell>
          <cell r="R232">
            <v>0</v>
          </cell>
        </row>
        <row r="233">
          <cell r="A233">
            <v>6347290</v>
          </cell>
          <cell r="B233">
            <v>6347290</v>
          </cell>
          <cell r="C233">
            <v>45687</v>
          </cell>
          <cell r="D233">
            <v>45687</v>
          </cell>
          <cell r="F233">
            <v>41300</v>
          </cell>
          <cell r="G233" t="str">
            <v>GLOSA LEGALIZADA</v>
          </cell>
          <cell r="H233">
            <v>0</v>
          </cell>
          <cell r="I233">
            <v>0</v>
          </cell>
          <cell r="J233">
            <v>0</v>
          </cell>
          <cell r="L233">
            <v>41300</v>
          </cell>
          <cell r="N233">
            <v>0</v>
          </cell>
          <cell r="R233">
            <v>0</v>
          </cell>
        </row>
        <row r="234">
          <cell r="A234">
            <v>6348595</v>
          </cell>
          <cell r="B234">
            <v>6348595</v>
          </cell>
          <cell r="C234">
            <v>45688</v>
          </cell>
          <cell r="D234">
            <v>45688</v>
          </cell>
          <cell r="F234">
            <v>46300</v>
          </cell>
          <cell r="G234" t="str">
            <v>GLOSA LEGALIZADA</v>
          </cell>
          <cell r="H234">
            <v>0</v>
          </cell>
          <cell r="I234">
            <v>0</v>
          </cell>
          <cell r="J234">
            <v>0</v>
          </cell>
          <cell r="L234">
            <v>46300</v>
          </cell>
          <cell r="N234">
            <v>0</v>
          </cell>
          <cell r="R234">
            <v>0</v>
          </cell>
        </row>
        <row r="235">
          <cell r="A235">
            <v>6348566</v>
          </cell>
          <cell r="B235">
            <v>6348566</v>
          </cell>
          <cell r="C235">
            <v>45688</v>
          </cell>
          <cell r="D235">
            <v>45688</v>
          </cell>
          <cell r="F235">
            <v>1914600</v>
          </cell>
          <cell r="G235" t="str">
            <v>GLOSA LEGALIZADA</v>
          </cell>
          <cell r="H235">
            <v>0</v>
          </cell>
          <cell r="I235">
            <v>0</v>
          </cell>
          <cell r="J235">
            <v>0</v>
          </cell>
          <cell r="L235">
            <v>1914600</v>
          </cell>
          <cell r="N235">
            <v>0</v>
          </cell>
          <cell r="R235">
            <v>0</v>
          </cell>
        </row>
        <row r="236">
          <cell r="A236">
            <v>6348639</v>
          </cell>
          <cell r="B236">
            <v>6348639</v>
          </cell>
          <cell r="C236">
            <v>45688</v>
          </cell>
          <cell r="D236">
            <v>45688</v>
          </cell>
          <cell r="F236">
            <v>223000</v>
          </cell>
          <cell r="G236" t="str">
            <v>GLOSA LEGALIZADA</v>
          </cell>
          <cell r="H236">
            <v>0</v>
          </cell>
          <cell r="I236">
            <v>0</v>
          </cell>
          <cell r="J236">
            <v>0</v>
          </cell>
          <cell r="L236">
            <v>223000</v>
          </cell>
          <cell r="N236">
            <v>0</v>
          </cell>
          <cell r="R236">
            <v>0</v>
          </cell>
        </row>
        <row r="237">
          <cell r="A237">
            <v>6348537</v>
          </cell>
          <cell r="B237">
            <v>6348537</v>
          </cell>
          <cell r="C237">
            <v>45688</v>
          </cell>
          <cell r="D237">
            <v>45688</v>
          </cell>
          <cell r="F237">
            <v>708000</v>
          </cell>
          <cell r="G237" t="str">
            <v>GLOSA LEGALIZADA</v>
          </cell>
          <cell r="H237">
            <v>0</v>
          </cell>
          <cell r="I237">
            <v>0</v>
          </cell>
          <cell r="J237">
            <v>0</v>
          </cell>
          <cell r="L237">
            <v>708000</v>
          </cell>
          <cell r="N237">
            <v>0</v>
          </cell>
          <cell r="R237">
            <v>0</v>
          </cell>
        </row>
        <row r="238">
          <cell r="A238">
            <v>6348069</v>
          </cell>
          <cell r="B238">
            <v>6348069</v>
          </cell>
          <cell r="C238">
            <v>45688</v>
          </cell>
          <cell r="D238">
            <v>45688</v>
          </cell>
          <cell r="F238">
            <v>27422489</v>
          </cell>
          <cell r="G238" t="str">
            <v>GLOSA LEGALIZADA</v>
          </cell>
          <cell r="H238">
            <v>0</v>
          </cell>
          <cell r="I238">
            <v>0</v>
          </cell>
          <cell r="J238">
            <v>0</v>
          </cell>
          <cell r="L238">
            <v>27422489</v>
          </cell>
          <cell r="N238">
            <v>0</v>
          </cell>
          <cell r="R238">
            <v>0</v>
          </cell>
        </row>
        <row r="239">
          <cell r="A239">
            <v>6347731</v>
          </cell>
          <cell r="B239">
            <v>6347731</v>
          </cell>
          <cell r="C239">
            <v>45688</v>
          </cell>
          <cell r="D239">
            <v>45688</v>
          </cell>
          <cell r="F239">
            <v>354000</v>
          </cell>
          <cell r="G239" t="str">
            <v>GLOSA LEGALIZADA</v>
          </cell>
          <cell r="H239">
            <v>0</v>
          </cell>
          <cell r="I239">
            <v>0</v>
          </cell>
          <cell r="J239">
            <v>0</v>
          </cell>
          <cell r="L239">
            <v>354000</v>
          </cell>
          <cell r="N239">
            <v>0</v>
          </cell>
          <cell r="R239">
            <v>0</v>
          </cell>
        </row>
        <row r="240">
          <cell r="A240">
            <v>6347555</v>
          </cell>
          <cell r="B240">
            <v>6347555</v>
          </cell>
          <cell r="C240">
            <v>45688</v>
          </cell>
          <cell r="D240">
            <v>45688</v>
          </cell>
          <cell r="F240">
            <v>5028997</v>
          </cell>
          <cell r="G240" t="str">
            <v>CANCELADA Y GLOSA LEGALIZADA</v>
          </cell>
          <cell r="H240">
            <v>0</v>
          </cell>
          <cell r="I240">
            <v>0</v>
          </cell>
          <cell r="J240">
            <v>0</v>
          </cell>
          <cell r="L240">
            <v>354000</v>
          </cell>
          <cell r="N240">
            <v>0</v>
          </cell>
          <cell r="R240">
            <v>4674997</v>
          </cell>
        </row>
        <row r="241">
          <cell r="A241">
            <v>6351260</v>
          </cell>
          <cell r="B241">
            <v>6351260</v>
          </cell>
          <cell r="C241">
            <v>45705</v>
          </cell>
          <cell r="D241">
            <v>45705</v>
          </cell>
          <cell r="F241">
            <v>63000</v>
          </cell>
          <cell r="G241" t="str">
            <v>EN REVISION</v>
          </cell>
          <cell r="H241">
            <v>0</v>
          </cell>
          <cell r="I241">
            <v>63000</v>
          </cell>
          <cell r="J241">
            <v>0</v>
          </cell>
          <cell r="N241">
            <v>0</v>
          </cell>
        </row>
        <row r="242">
          <cell r="A242">
            <v>6352779</v>
          </cell>
          <cell r="B242">
            <v>6352779</v>
          </cell>
          <cell r="C242">
            <v>45709</v>
          </cell>
          <cell r="D242">
            <v>45709</v>
          </cell>
          <cell r="F242">
            <v>625000</v>
          </cell>
          <cell r="G242" t="str">
            <v>EN REVISION</v>
          </cell>
          <cell r="H242">
            <v>0</v>
          </cell>
          <cell r="I242">
            <v>625000</v>
          </cell>
          <cell r="J242">
            <v>0</v>
          </cell>
          <cell r="N242">
            <v>0</v>
          </cell>
        </row>
        <row r="243">
          <cell r="A243">
            <v>6353241</v>
          </cell>
          <cell r="B243">
            <v>6353241</v>
          </cell>
          <cell r="C243">
            <v>45709</v>
          </cell>
          <cell r="D243">
            <v>45709</v>
          </cell>
          <cell r="F243">
            <v>63000</v>
          </cell>
          <cell r="G243" t="str">
            <v>EN REVISION</v>
          </cell>
          <cell r="H243">
            <v>0</v>
          </cell>
          <cell r="I243">
            <v>63000</v>
          </cell>
          <cell r="J243">
            <v>0</v>
          </cell>
          <cell r="N243">
            <v>0</v>
          </cell>
        </row>
        <row r="244">
          <cell r="A244">
            <v>6352801</v>
          </cell>
          <cell r="B244">
            <v>6352801</v>
          </cell>
          <cell r="C244">
            <v>45709</v>
          </cell>
          <cell r="D244">
            <v>45709</v>
          </cell>
          <cell r="F244">
            <v>367000</v>
          </cell>
          <cell r="G244" t="str">
            <v>EN REVISION</v>
          </cell>
          <cell r="H244">
            <v>0</v>
          </cell>
          <cell r="I244">
            <v>367000</v>
          </cell>
          <cell r="J244">
            <v>0</v>
          </cell>
          <cell r="N244">
            <v>0</v>
          </cell>
        </row>
        <row r="245">
          <cell r="A245">
            <v>6353188</v>
          </cell>
          <cell r="B245">
            <v>6353188</v>
          </cell>
          <cell r="C245">
            <v>45709</v>
          </cell>
          <cell r="D245">
            <v>45709</v>
          </cell>
          <cell r="F245">
            <v>6731430</v>
          </cell>
          <cell r="G245" t="str">
            <v>GLOSA LEGALIZADA</v>
          </cell>
          <cell r="H245">
            <v>0</v>
          </cell>
          <cell r="I245">
            <v>0</v>
          </cell>
          <cell r="J245">
            <v>0</v>
          </cell>
          <cell r="L245">
            <v>6731430</v>
          </cell>
          <cell r="N245">
            <v>0</v>
          </cell>
          <cell r="R245">
            <v>0</v>
          </cell>
        </row>
        <row r="246">
          <cell r="A246">
            <v>6354757</v>
          </cell>
          <cell r="B246">
            <v>6354757</v>
          </cell>
          <cell r="C246">
            <v>45710</v>
          </cell>
          <cell r="D246">
            <v>45710</v>
          </cell>
          <cell r="F246">
            <v>155100</v>
          </cell>
          <cell r="G246" t="str">
            <v>EN REVISION</v>
          </cell>
          <cell r="H246">
            <v>0</v>
          </cell>
          <cell r="I246">
            <v>155100</v>
          </cell>
          <cell r="J246">
            <v>0</v>
          </cell>
          <cell r="N246">
            <v>0</v>
          </cell>
        </row>
        <row r="247">
          <cell r="A247">
            <v>6354341</v>
          </cell>
          <cell r="B247">
            <v>6354341</v>
          </cell>
          <cell r="C247">
            <v>45710</v>
          </cell>
          <cell r="D247">
            <v>45710</v>
          </cell>
          <cell r="F247">
            <v>63000</v>
          </cell>
          <cell r="G247" t="str">
            <v>EN REVISION</v>
          </cell>
          <cell r="H247">
            <v>0</v>
          </cell>
          <cell r="I247">
            <v>63000</v>
          </cell>
          <cell r="J247">
            <v>0</v>
          </cell>
          <cell r="N247">
            <v>0</v>
          </cell>
        </row>
        <row r="248">
          <cell r="A248">
            <v>6354190</v>
          </cell>
          <cell r="B248">
            <v>6354190</v>
          </cell>
          <cell r="C248">
            <v>45710</v>
          </cell>
          <cell r="D248">
            <v>45710</v>
          </cell>
          <cell r="F248">
            <v>63000</v>
          </cell>
          <cell r="G248" t="str">
            <v>EN REVISION</v>
          </cell>
          <cell r="H248">
            <v>0</v>
          </cell>
          <cell r="I248">
            <v>63000</v>
          </cell>
          <cell r="J248">
            <v>0</v>
          </cell>
          <cell r="N248">
            <v>0</v>
          </cell>
        </row>
        <row r="249">
          <cell r="A249">
            <v>6355478</v>
          </cell>
          <cell r="B249">
            <v>6355478</v>
          </cell>
          <cell r="C249">
            <v>45711</v>
          </cell>
          <cell r="D249">
            <v>45711</v>
          </cell>
          <cell r="F249">
            <v>16000</v>
          </cell>
          <cell r="G249" t="str">
            <v>EN REVISION</v>
          </cell>
          <cell r="H249">
            <v>0</v>
          </cell>
          <cell r="I249">
            <v>16000</v>
          </cell>
          <cell r="J249">
            <v>0</v>
          </cell>
          <cell r="N249">
            <v>0</v>
          </cell>
        </row>
        <row r="250">
          <cell r="A250">
            <v>6355237</v>
          </cell>
          <cell r="B250">
            <v>6355237</v>
          </cell>
          <cell r="C250">
            <v>45711</v>
          </cell>
          <cell r="D250">
            <v>45711</v>
          </cell>
          <cell r="F250">
            <v>2806349</v>
          </cell>
          <cell r="G250" t="str">
            <v>EN REVISION</v>
          </cell>
          <cell r="H250">
            <v>0</v>
          </cell>
          <cell r="I250">
            <v>2806349</v>
          </cell>
          <cell r="J250">
            <v>0</v>
          </cell>
          <cell r="N250">
            <v>0</v>
          </cell>
        </row>
        <row r="251">
          <cell r="A251">
            <v>6357320</v>
          </cell>
          <cell r="B251">
            <v>6357320</v>
          </cell>
          <cell r="C251">
            <v>45713</v>
          </cell>
          <cell r="D251">
            <v>45713</v>
          </cell>
          <cell r="F251">
            <v>79000</v>
          </cell>
          <cell r="G251" t="str">
            <v>NO RADICADA</v>
          </cell>
          <cell r="H251">
            <v>79000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N251">
            <v>0</v>
          </cell>
          <cell r="R251">
            <v>0</v>
          </cell>
        </row>
        <row r="252">
          <cell r="A252">
            <v>6357844</v>
          </cell>
          <cell r="B252">
            <v>6357844</v>
          </cell>
          <cell r="C252">
            <v>45714</v>
          </cell>
          <cell r="D252">
            <v>45714</v>
          </cell>
          <cell r="F252">
            <v>16000</v>
          </cell>
          <cell r="G252" t="str">
            <v>EN REVISION</v>
          </cell>
          <cell r="H252">
            <v>0</v>
          </cell>
          <cell r="I252">
            <v>16000</v>
          </cell>
          <cell r="J252">
            <v>0</v>
          </cell>
          <cell r="N252">
            <v>0</v>
          </cell>
        </row>
        <row r="253">
          <cell r="A253">
            <v>6357875</v>
          </cell>
          <cell r="B253">
            <v>6357875</v>
          </cell>
          <cell r="C253">
            <v>45714</v>
          </cell>
          <cell r="D253">
            <v>45714</v>
          </cell>
          <cell r="F253">
            <v>272000</v>
          </cell>
          <cell r="G253" t="str">
            <v>EN REVISION</v>
          </cell>
          <cell r="H253">
            <v>0</v>
          </cell>
          <cell r="I253">
            <v>272000</v>
          </cell>
          <cell r="J253">
            <v>0</v>
          </cell>
          <cell r="N253">
            <v>0</v>
          </cell>
        </row>
        <row r="254">
          <cell r="A254">
            <v>6357857</v>
          </cell>
          <cell r="B254">
            <v>6357857</v>
          </cell>
          <cell r="C254">
            <v>45714</v>
          </cell>
          <cell r="D254">
            <v>45714</v>
          </cell>
          <cell r="F254">
            <v>189800</v>
          </cell>
          <cell r="G254" t="str">
            <v>EN REVISION</v>
          </cell>
          <cell r="H254">
            <v>0</v>
          </cell>
          <cell r="I254">
            <v>189800</v>
          </cell>
          <cell r="J254">
            <v>0</v>
          </cell>
          <cell r="N254">
            <v>0</v>
          </cell>
        </row>
        <row r="255">
          <cell r="A255">
            <v>6358139</v>
          </cell>
          <cell r="B255">
            <v>6358139</v>
          </cell>
          <cell r="C255">
            <v>45714</v>
          </cell>
          <cell r="D255">
            <v>45714</v>
          </cell>
          <cell r="F255">
            <v>865000</v>
          </cell>
          <cell r="G255" t="str">
            <v>EN REVISION</v>
          </cell>
          <cell r="H255">
            <v>0</v>
          </cell>
          <cell r="I255">
            <v>865000</v>
          </cell>
          <cell r="J255">
            <v>0</v>
          </cell>
          <cell r="N255">
            <v>0</v>
          </cell>
        </row>
        <row r="256">
          <cell r="A256">
            <v>6358499</v>
          </cell>
          <cell r="B256">
            <v>6358499</v>
          </cell>
          <cell r="C256">
            <v>45714</v>
          </cell>
          <cell r="D256">
            <v>45714</v>
          </cell>
          <cell r="F256">
            <v>133000</v>
          </cell>
          <cell r="G256" t="str">
            <v>NO RADICADA</v>
          </cell>
          <cell r="H256">
            <v>133000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N256">
            <v>0</v>
          </cell>
          <cell r="R256">
            <v>0</v>
          </cell>
        </row>
        <row r="257">
          <cell r="A257">
            <v>6357873</v>
          </cell>
          <cell r="B257">
            <v>6357873</v>
          </cell>
          <cell r="C257">
            <v>45714</v>
          </cell>
          <cell r="D257">
            <v>45714</v>
          </cell>
          <cell r="F257">
            <v>133000</v>
          </cell>
          <cell r="G257" t="str">
            <v>EN REVISION</v>
          </cell>
          <cell r="H257">
            <v>0</v>
          </cell>
          <cell r="I257">
            <v>133000</v>
          </cell>
          <cell r="J257">
            <v>0</v>
          </cell>
          <cell r="N257">
            <v>0</v>
          </cell>
        </row>
        <row r="258">
          <cell r="A258">
            <v>6357860</v>
          </cell>
          <cell r="B258">
            <v>6357860</v>
          </cell>
          <cell r="C258">
            <v>45714</v>
          </cell>
          <cell r="D258">
            <v>45714</v>
          </cell>
          <cell r="F258">
            <v>545945</v>
          </cell>
          <cell r="G258" t="str">
            <v>EN REVISION</v>
          </cell>
          <cell r="H258">
            <v>0</v>
          </cell>
          <cell r="I258">
            <v>545945</v>
          </cell>
          <cell r="J258">
            <v>0</v>
          </cell>
          <cell r="N258">
            <v>0</v>
          </cell>
        </row>
        <row r="259">
          <cell r="A259">
            <v>6357796</v>
          </cell>
          <cell r="B259">
            <v>6357796</v>
          </cell>
          <cell r="C259">
            <v>45714</v>
          </cell>
          <cell r="D259">
            <v>45714</v>
          </cell>
          <cell r="F259">
            <v>63000</v>
          </cell>
          <cell r="G259" t="str">
            <v>EN REVISION</v>
          </cell>
          <cell r="H259">
            <v>0</v>
          </cell>
          <cell r="I259">
            <v>63000</v>
          </cell>
          <cell r="J259">
            <v>0</v>
          </cell>
          <cell r="N259">
            <v>0</v>
          </cell>
        </row>
        <row r="260">
          <cell r="A260">
            <v>6358136</v>
          </cell>
          <cell r="B260">
            <v>6358136</v>
          </cell>
          <cell r="C260">
            <v>45714</v>
          </cell>
          <cell r="D260">
            <v>45714</v>
          </cell>
          <cell r="F260">
            <v>63000</v>
          </cell>
          <cell r="G260" t="str">
            <v>DEVUELTAS</v>
          </cell>
          <cell r="H260">
            <v>0</v>
          </cell>
          <cell r="I260">
            <v>0</v>
          </cell>
          <cell r="J260">
            <v>63000</v>
          </cell>
          <cell r="N260">
            <v>0</v>
          </cell>
        </row>
        <row r="261">
          <cell r="A261">
            <v>6358274</v>
          </cell>
          <cell r="B261">
            <v>6358274</v>
          </cell>
          <cell r="C261">
            <v>45714</v>
          </cell>
          <cell r="D261">
            <v>45714</v>
          </cell>
          <cell r="F261">
            <v>63000</v>
          </cell>
          <cell r="G261" t="str">
            <v>EN REVISION</v>
          </cell>
          <cell r="H261">
            <v>0</v>
          </cell>
          <cell r="I261">
            <v>63000</v>
          </cell>
          <cell r="J261">
            <v>0</v>
          </cell>
          <cell r="N261">
            <v>0</v>
          </cell>
        </row>
        <row r="262">
          <cell r="A262">
            <v>6357943</v>
          </cell>
          <cell r="B262">
            <v>6357943</v>
          </cell>
          <cell r="C262">
            <v>45714</v>
          </cell>
          <cell r="D262">
            <v>45714</v>
          </cell>
          <cell r="F262">
            <v>63000</v>
          </cell>
          <cell r="G262" t="str">
            <v>EN REVISION</v>
          </cell>
          <cell r="H262">
            <v>0</v>
          </cell>
          <cell r="I262">
            <v>63000</v>
          </cell>
          <cell r="J262">
            <v>0</v>
          </cell>
          <cell r="N262">
            <v>0</v>
          </cell>
        </row>
        <row r="263">
          <cell r="A263">
            <v>6358249</v>
          </cell>
          <cell r="B263">
            <v>6358249</v>
          </cell>
          <cell r="C263">
            <v>45714</v>
          </cell>
          <cell r="D263">
            <v>45714</v>
          </cell>
          <cell r="F263">
            <v>79000</v>
          </cell>
          <cell r="G263" t="str">
            <v>EN REVISION</v>
          </cell>
          <cell r="H263">
            <v>0</v>
          </cell>
          <cell r="I263">
            <v>79000</v>
          </cell>
          <cell r="J263">
            <v>0</v>
          </cell>
          <cell r="N263">
            <v>0</v>
          </cell>
        </row>
        <row r="264">
          <cell r="A264">
            <v>6357871</v>
          </cell>
          <cell r="B264">
            <v>6357871</v>
          </cell>
          <cell r="C264">
            <v>45714</v>
          </cell>
          <cell r="D264">
            <v>45714</v>
          </cell>
          <cell r="F264">
            <v>79000</v>
          </cell>
          <cell r="G264" t="str">
            <v>EN REVISION</v>
          </cell>
          <cell r="H264">
            <v>0</v>
          </cell>
          <cell r="I264">
            <v>79000</v>
          </cell>
          <cell r="J264">
            <v>0</v>
          </cell>
          <cell r="N264">
            <v>0</v>
          </cell>
        </row>
        <row r="265">
          <cell r="A265">
            <v>6359174</v>
          </cell>
          <cell r="B265">
            <v>6359174</v>
          </cell>
          <cell r="C265">
            <v>45715</v>
          </cell>
          <cell r="D265">
            <v>45715</v>
          </cell>
          <cell r="F265">
            <v>401000</v>
          </cell>
          <cell r="G265" t="str">
            <v>EN REVISION</v>
          </cell>
          <cell r="H265">
            <v>0</v>
          </cell>
          <cell r="I265">
            <v>401000</v>
          </cell>
          <cell r="J265">
            <v>0</v>
          </cell>
          <cell r="N265">
            <v>0</v>
          </cell>
        </row>
        <row r="266">
          <cell r="A266">
            <v>6360480</v>
          </cell>
          <cell r="B266">
            <v>6360480</v>
          </cell>
          <cell r="C266">
            <v>45715</v>
          </cell>
          <cell r="D266">
            <v>45715</v>
          </cell>
          <cell r="F266">
            <v>200200</v>
          </cell>
          <cell r="G266" t="str">
            <v>EN REVISION</v>
          </cell>
          <cell r="H266">
            <v>0</v>
          </cell>
          <cell r="I266">
            <v>200200</v>
          </cell>
          <cell r="J266">
            <v>0</v>
          </cell>
          <cell r="N266">
            <v>0</v>
          </cell>
        </row>
        <row r="267">
          <cell r="A267">
            <v>6358593</v>
          </cell>
          <cell r="B267">
            <v>6358593</v>
          </cell>
          <cell r="C267">
            <v>45715</v>
          </cell>
          <cell r="D267">
            <v>45715</v>
          </cell>
          <cell r="F267">
            <v>395000</v>
          </cell>
          <cell r="G267" t="str">
            <v>EN REVISION</v>
          </cell>
          <cell r="H267">
            <v>0</v>
          </cell>
          <cell r="I267">
            <v>395000</v>
          </cell>
          <cell r="J267">
            <v>0</v>
          </cell>
          <cell r="N267">
            <v>0</v>
          </cell>
        </row>
        <row r="268">
          <cell r="A268">
            <v>6359394</v>
          </cell>
          <cell r="B268">
            <v>6359394</v>
          </cell>
          <cell r="C268">
            <v>45715</v>
          </cell>
          <cell r="D268">
            <v>45715</v>
          </cell>
          <cell r="F268">
            <v>1040200</v>
          </cell>
          <cell r="G268" t="str">
            <v>EN REVISION</v>
          </cell>
          <cell r="H268">
            <v>0</v>
          </cell>
          <cell r="I268">
            <v>1040200</v>
          </cell>
          <cell r="J268">
            <v>0</v>
          </cell>
          <cell r="N268">
            <v>0</v>
          </cell>
        </row>
        <row r="269">
          <cell r="A269">
            <v>6359530</v>
          </cell>
          <cell r="B269">
            <v>6359530</v>
          </cell>
          <cell r="C269">
            <v>45715</v>
          </cell>
          <cell r="D269">
            <v>45715</v>
          </cell>
          <cell r="F269">
            <v>63000</v>
          </cell>
          <cell r="G269" t="str">
            <v>EN REVISION</v>
          </cell>
          <cell r="H269">
            <v>0</v>
          </cell>
          <cell r="I269">
            <v>63000</v>
          </cell>
          <cell r="J269">
            <v>0</v>
          </cell>
          <cell r="N269">
            <v>0</v>
          </cell>
        </row>
        <row r="270">
          <cell r="A270">
            <v>6360239</v>
          </cell>
          <cell r="B270">
            <v>6360239</v>
          </cell>
          <cell r="C270">
            <v>45715</v>
          </cell>
          <cell r="D270">
            <v>45715</v>
          </cell>
          <cell r="F270">
            <v>63000</v>
          </cell>
          <cell r="G270" t="str">
            <v>EN REVISION</v>
          </cell>
          <cell r="H270">
            <v>0</v>
          </cell>
          <cell r="I270">
            <v>63000</v>
          </cell>
          <cell r="J270">
            <v>0</v>
          </cell>
          <cell r="N270">
            <v>0</v>
          </cell>
        </row>
        <row r="271">
          <cell r="A271">
            <v>6359432</v>
          </cell>
          <cell r="B271">
            <v>6359432</v>
          </cell>
          <cell r="C271">
            <v>45715</v>
          </cell>
          <cell r="D271">
            <v>45715</v>
          </cell>
          <cell r="F271">
            <v>63000</v>
          </cell>
          <cell r="G271" t="str">
            <v>EN REVISION</v>
          </cell>
          <cell r="H271">
            <v>0</v>
          </cell>
          <cell r="I271">
            <v>63000</v>
          </cell>
          <cell r="J271">
            <v>0</v>
          </cell>
          <cell r="N271">
            <v>0</v>
          </cell>
        </row>
        <row r="272">
          <cell r="A272">
            <v>6360158</v>
          </cell>
          <cell r="B272">
            <v>6360158</v>
          </cell>
          <cell r="C272">
            <v>45715</v>
          </cell>
          <cell r="D272">
            <v>45715</v>
          </cell>
          <cell r="F272">
            <v>63000</v>
          </cell>
          <cell r="G272" t="str">
            <v>EN REVISION</v>
          </cell>
          <cell r="H272">
            <v>0</v>
          </cell>
          <cell r="I272">
            <v>63000</v>
          </cell>
          <cell r="J272">
            <v>0</v>
          </cell>
          <cell r="N272">
            <v>0</v>
          </cell>
        </row>
        <row r="273">
          <cell r="A273">
            <v>6359415</v>
          </cell>
          <cell r="B273">
            <v>6359415</v>
          </cell>
          <cell r="C273">
            <v>45715</v>
          </cell>
          <cell r="D273">
            <v>45715</v>
          </cell>
          <cell r="F273">
            <v>63000</v>
          </cell>
          <cell r="G273" t="str">
            <v>EN REVISION</v>
          </cell>
          <cell r="H273">
            <v>0</v>
          </cell>
          <cell r="I273">
            <v>63000</v>
          </cell>
          <cell r="J273">
            <v>0</v>
          </cell>
          <cell r="N273">
            <v>0</v>
          </cell>
        </row>
        <row r="274">
          <cell r="A274">
            <v>6359391</v>
          </cell>
          <cell r="B274">
            <v>6359391</v>
          </cell>
          <cell r="C274">
            <v>45715</v>
          </cell>
          <cell r="D274">
            <v>45715</v>
          </cell>
          <cell r="F274">
            <v>63000</v>
          </cell>
          <cell r="G274" t="str">
            <v>EN REVISION</v>
          </cell>
          <cell r="H274">
            <v>0</v>
          </cell>
          <cell r="I274">
            <v>63000</v>
          </cell>
          <cell r="J274">
            <v>0</v>
          </cell>
          <cell r="N274">
            <v>0</v>
          </cell>
        </row>
        <row r="275">
          <cell r="A275">
            <v>6359172</v>
          </cell>
          <cell r="B275">
            <v>6359172</v>
          </cell>
          <cell r="C275">
            <v>45715</v>
          </cell>
          <cell r="D275">
            <v>45715</v>
          </cell>
          <cell r="F275">
            <v>63000</v>
          </cell>
          <cell r="G275" t="str">
            <v>EN REVISION</v>
          </cell>
          <cell r="H275">
            <v>0</v>
          </cell>
          <cell r="I275">
            <v>63000</v>
          </cell>
          <cell r="J275">
            <v>0</v>
          </cell>
          <cell r="N275">
            <v>0</v>
          </cell>
        </row>
        <row r="276">
          <cell r="A276">
            <v>6359385</v>
          </cell>
          <cell r="B276">
            <v>6359385</v>
          </cell>
          <cell r="C276">
            <v>45715</v>
          </cell>
          <cell r="D276">
            <v>45715</v>
          </cell>
          <cell r="F276">
            <v>63000</v>
          </cell>
          <cell r="G276" t="str">
            <v>EN REVISION</v>
          </cell>
          <cell r="H276">
            <v>0</v>
          </cell>
          <cell r="I276">
            <v>63000</v>
          </cell>
          <cell r="J276">
            <v>0</v>
          </cell>
          <cell r="N276">
            <v>0</v>
          </cell>
        </row>
        <row r="277">
          <cell r="A277">
            <v>6359388</v>
          </cell>
          <cell r="B277">
            <v>6359388</v>
          </cell>
          <cell r="C277">
            <v>45715</v>
          </cell>
          <cell r="D277">
            <v>45715</v>
          </cell>
          <cell r="F277">
            <v>63000</v>
          </cell>
          <cell r="G277" t="str">
            <v>EN REVISION</v>
          </cell>
          <cell r="H277">
            <v>0</v>
          </cell>
          <cell r="I277">
            <v>63000</v>
          </cell>
          <cell r="J277">
            <v>0</v>
          </cell>
          <cell r="N277">
            <v>0</v>
          </cell>
        </row>
        <row r="278">
          <cell r="A278">
            <v>6359116</v>
          </cell>
          <cell r="B278">
            <v>6359116</v>
          </cell>
          <cell r="C278">
            <v>45715</v>
          </cell>
          <cell r="D278">
            <v>45715</v>
          </cell>
          <cell r="F278">
            <v>63000</v>
          </cell>
          <cell r="G278" t="str">
            <v>EN REVISION</v>
          </cell>
          <cell r="H278">
            <v>0</v>
          </cell>
          <cell r="I278">
            <v>63000</v>
          </cell>
          <cell r="J278">
            <v>0</v>
          </cell>
          <cell r="N278">
            <v>0</v>
          </cell>
        </row>
        <row r="279">
          <cell r="A279">
            <v>6360236</v>
          </cell>
          <cell r="B279">
            <v>6360236</v>
          </cell>
          <cell r="C279">
            <v>45715</v>
          </cell>
          <cell r="D279">
            <v>45715</v>
          </cell>
          <cell r="F279">
            <v>63000</v>
          </cell>
          <cell r="G279" t="str">
            <v>DEVUELTAS</v>
          </cell>
          <cell r="H279">
            <v>0</v>
          </cell>
          <cell r="I279">
            <v>0</v>
          </cell>
          <cell r="J279">
            <v>63000</v>
          </cell>
          <cell r="N279">
            <v>0</v>
          </cell>
        </row>
        <row r="280">
          <cell r="A280">
            <v>6360257</v>
          </cell>
          <cell r="B280">
            <v>6360257</v>
          </cell>
          <cell r="C280">
            <v>45715</v>
          </cell>
          <cell r="D280">
            <v>45715</v>
          </cell>
          <cell r="F280">
            <v>79000</v>
          </cell>
          <cell r="G280" t="str">
            <v>EN REVISION</v>
          </cell>
          <cell r="H280">
            <v>0</v>
          </cell>
          <cell r="I280">
            <v>79000</v>
          </cell>
          <cell r="J280">
            <v>0</v>
          </cell>
          <cell r="N280">
            <v>0</v>
          </cell>
        </row>
        <row r="281">
          <cell r="A281">
            <v>6359402</v>
          </cell>
          <cell r="B281">
            <v>6359402</v>
          </cell>
          <cell r="C281">
            <v>45715</v>
          </cell>
          <cell r="D281">
            <v>45715</v>
          </cell>
          <cell r="F281">
            <v>79000</v>
          </cell>
          <cell r="G281" t="str">
            <v>SALDO A FAVOR DEL PRESTADOR</v>
          </cell>
          <cell r="H281">
            <v>0</v>
          </cell>
          <cell r="I281">
            <v>0</v>
          </cell>
          <cell r="J281">
            <v>0</v>
          </cell>
          <cell r="L281">
            <v>0</v>
          </cell>
          <cell r="N281">
            <v>0</v>
          </cell>
          <cell r="R281">
            <v>0</v>
          </cell>
        </row>
        <row r="282">
          <cell r="A282">
            <v>6361374</v>
          </cell>
          <cell r="B282">
            <v>6361374</v>
          </cell>
          <cell r="C282">
            <v>45716</v>
          </cell>
          <cell r="D282">
            <v>45716</v>
          </cell>
          <cell r="F282">
            <v>16000</v>
          </cell>
          <cell r="G282" t="str">
            <v>EN REVISION</v>
          </cell>
          <cell r="H282">
            <v>0</v>
          </cell>
          <cell r="I282">
            <v>16000</v>
          </cell>
          <cell r="J282">
            <v>0</v>
          </cell>
          <cell r="N282">
            <v>0</v>
          </cell>
        </row>
        <row r="283">
          <cell r="A283">
            <v>6361579</v>
          </cell>
          <cell r="B283">
            <v>6361579</v>
          </cell>
          <cell r="C283">
            <v>45716</v>
          </cell>
          <cell r="D283">
            <v>45716</v>
          </cell>
          <cell r="F283">
            <v>347700</v>
          </cell>
          <cell r="G283" t="str">
            <v>EN REVISION</v>
          </cell>
          <cell r="H283">
            <v>0</v>
          </cell>
          <cell r="I283">
            <v>347700</v>
          </cell>
          <cell r="J283">
            <v>0</v>
          </cell>
          <cell r="N283">
            <v>0</v>
          </cell>
        </row>
        <row r="284">
          <cell r="A284">
            <v>6361701</v>
          </cell>
          <cell r="B284">
            <v>6361701</v>
          </cell>
          <cell r="C284">
            <v>45716</v>
          </cell>
          <cell r="D284">
            <v>45716</v>
          </cell>
          <cell r="F284">
            <v>189800</v>
          </cell>
          <cell r="G284" t="str">
            <v>EN REVISION</v>
          </cell>
          <cell r="H284">
            <v>0</v>
          </cell>
          <cell r="I284">
            <v>189800</v>
          </cell>
          <cell r="J284">
            <v>0</v>
          </cell>
          <cell r="N284">
            <v>0</v>
          </cell>
        </row>
        <row r="285">
          <cell r="A285">
            <v>6361362</v>
          </cell>
          <cell r="B285">
            <v>6361362</v>
          </cell>
          <cell r="C285">
            <v>45716</v>
          </cell>
          <cell r="D285">
            <v>45716</v>
          </cell>
          <cell r="F285">
            <v>200000</v>
          </cell>
          <cell r="G285" t="str">
            <v>EN REVISION</v>
          </cell>
          <cell r="H285">
            <v>0</v>
          </cell>
          <cell r="I285">
            <v>200000</v>
          </cell>
          <cell r="J285">
            <v>0</v>
          </cell>
          <cell r="N285">
            <v>0</v>
          </cell>
        </row>
        <row r="286">
          <cell r="A286">
            <v>6360869</v>
          </cell>
          <cell r="B286">
            <v>6360869</v>
          </cell>
          <cell r="C286">
            <v>45716</v>
          </cell>
          <cell r="D286">
            <v>45716</v>
          </cell>
          <cell r="F286">
            <v>292800</v>
          </cell>
          <cell r="G286" t="str">
            <v>GLOSA LEGALIZADA</v>
          </cell>
          <cell r="H286">
            <v>0</v>
          </cell>
          <cell r="I286">
            <v>0</v>
          </cell>
          <cell r="J286">
            <v>0</v>
          </cell>
          <cell r="L286">
            <v>292800</v>
          </cell>
          <cell r="N286">
            <v>0</v>
          </cell>
          <cell r="R286">
            <v>0</v>
          </cell>
        </row>
        <row r="287">
          <cell r="A287">
            <v>6361078</v>
          </cell>
          <cell r="B287">
            <v>6361078</v>
          </cell>
          <cell r="C287">
            <v>45716</v>
          </cell>
          <cell r="D287">
            <v>45716</v>
          </cell>
          <cell r="F287">
            <v>185000</v>
          </cell>
          <cell r="G287" t="str">
            <v>CANCELADA</v>
          </cell>
          <cell r="H287">
            <v>0</v>
          </cell>
          <cell r="I287">
            <v>0</v>
          </cell>
          <cell r="J287">
            <v>0</v>
          </cell>
          <cell r="N287">
            <v>0</v>
          </cell>
          <cell r="R287">
            <v>185000</v>
          </cell>
        </row>
        <row r="288">
          <cell r="A288">
            <v>6361786</v>
          </cell>
          <cell r="B288">
            <v>6361786</v>
          </cell>
          <cell r="C288">
            <v>45716</v>
          </cell>
          <cell r="D288">
            <v>45716</v>
          </cell>
          <cell r="F288">
            <v>546097</v>
          </cell>
          <cell r="G288" t="str">
            <v>EN REVISION</v>
          </cell>
          <cell r="H288">
            <v>0</v>
          </cell>
          <cell r="I288">
            <v>546097</v>
          </cell>
          <cell r="J288">
            <v>0</v>
          </cell>
          <cell r="N288">
            <v>0</v>
          </cell>
        </row>
        <row r="289">
          <cell r="A289">
            <v>6360952</v>
          </cell>
          <cell r="B289">
            <v>6360952</v>
          </cell>
          <cell r="C289">
            <v>45716</v>
          </cell>
          <cell r="D289">
            <v>45716</v>
          </cell>
          <cell r="F289">
            <v>1919314</v>
          </cell>
          <cell r="G289" t="str">
            <v>EN REVISION</v>
          </cell>
          <cell r="H289">
            <v>0</v>
          </cell>
          <cell r="I289">
            <v>1919314</v>
          </cell>
          <cell r="J289">
            <v>0</v>
          </cell>
          <cell r="N289">
            <v>0</v>
          </cell>
        </row>
        <row r="290">
          <cell r="A290">
            <v>6360963</v>
          </cell>
          <cell r="B290">
            <v>6360963</v>
          </cell>
          <cell r="C290">
            <v>45716</v>
          </cell>
          <cell r="D290">
            <v>45716</v>
          </cell>
          <cell r="F290">
            <v>607000</v>
          </cell>
          <cell r="G290" t="str">
            <v>EN REVISION</v>
          </cell>
          <cell r="H290">
            <v>0</v>
          </cell>
          <cell r="I290">
            <v>607000</v>
          </cell>
          <cell r="J290">
            <v>0</v>
          </cell>
          <cell r="N290">
            <v>0</v>
          </cell>
        </row>
        <row r="291">
          <cell r="A291">
            <v>6361303</v>
          </cell>
          <cell r="B291">
            <v>6361303</v>
          </cell>
          <cell r="C291">
            <v>45716</v>
          </cell>
          <cell r="D291">
            <v>45716</v>
          </cell>
          <cell r="F291">
            <v>63000</v>
          </cell>
          <cell r="G291" t="str">
            <v>EN REVISION</v>
          </cell>
          <cell r="H291">
            <v>0</v>
          </cell>
          <cell r="I291">
            <v>63000</v>
          </cell>
          <cell r="J291">
            <v>0</v>
          </cell>
          <cell r="N291">
            <v>0</v>
          </cell>
        </row>
        <row r="292">
          <cell r="A292">
            <v>6361282</v>
          </cell>
          <cell r="B292">
            <v>6361282</v>
          </cell>
          <cell r="C292">
            <v>45716</v>
          </cell>
          <cell r="D292">
            <v>45716</v>
          </cell>
          <cell r="F292">
            <v>63000</v>
          </cell>
          <cell r="G292" t="str">
            <v>EN REVISION</v>
          </cell>
          <cell r="H292">
            <v>0</v>
          </cell>
          <cell r="I292">
            <v>63000</v>
          </cell>
          <cell r="J292">
            <v>0</v>
          </cell>
          <cell r="N292">
            <v>0</v>
          </cell>
        </row>
        <row r="293">
          <cell r="A293">
            <v>6361275</v>
          </cell>
          <cell r="B293">
            <v>6361275</v>
          </cell>
          <cell r="C293">
            <v>45716</v>
          </cell>
          <cell r="D293">
            <v>45716</v>
          </cell>
          <cell r="F293">
            <v>79000</v>
          </cell>
          <cell r="G293" t="str">
            <v>DEVUELTAS</v>
          </cell>
          <cell r="H293">
            <v>0</v>
          </cell>
          <cell r="I293">
            <v>0</v>
          </cell>
          <cell r="J293">
            <v>79000</v>
          </cell>
          <cell r="N293">
            <v>0</v>
          </cell>
        </row>
        <row r="294">
          <cell r="A294">
            <v>6361269</v>
          </cell>
          <cell r="B294">
            <v>6361269</v>
          </cell>
          <cell r="C294">
            <v>45716</v>
          </cell>
          <cell r="D294">
            <v>45716</v>
          </cell>
          <cell r="F294">
            <v>79000</v>
          </cell>
          <cell r="G294" t="str">
            <v>EN REVISION</v>
          </cell>
          <cell r="H294">
            <v>0</v>
          </cell>
          <cell r="I294">
            <v>79000</v>
          </cell>
          <cell r="J294">
            <v>0</v>
          </cell>
          <cell r="N294">
            <v>0</v>
          </cell>
        </row>
        <row r="295">
          <cell r="A295">
            <v>6362517</v>
          </cell>
          <cell r="B295">
            <v>6362517</v>
          </cell>
          <cell r="C295">
            <v>45719</v>
          </cell>
          <cell r="D295">
            <v>45719</v>
          </cell>
          <cell r="F295">
            <v>13432616</v>
          </cell>
          <cell r="G295" t="str">
            <v>GLOSA LEGALIZADA Y SALDO A FAVOR DEL PRESTADOR</v>
          </cell>
          <cell r="H295">
            <v>0</v>
          </cell>
          <cell r="I295">
            <v>0</v>
          </cell>
          <cell r="J295">
            <v>0</v>
          </cell>
          <cell r="L295">
            <v>95400</v>
          </cell>
          <cell r="N295">
            <v>0</v>
          </cell>
          <cell r="R295">
            <v>0</v>
          </cell>
        </row>
        <row r="296">
          <cell r="A296">
            <v>6365442</v>
          </cell>
          <cell r="B296">
            <v>6365442</v>
          </cell>
          <cell r="C296">
            <v>45724</v>
          </cell>
          <cell r="D296">
            <v>45724</v>
          </cell>
          <cell r="F296">
            <v>79000</v>
          </cell>
          <cell r="G296" t="str">
            <v>EN REVISION</v>
          </cell>
          <cell r="H296">
            <v>0</v>
          </cell>
          <cell r="I296">
            <v>79000</v>
          </cell>
          <cell r="J296">
            <v>0</v>
          </cell>
          <cell r="N296">
            <v>0</v>
          </cell>
        </row>
        <row r="297">
          <cell r="A297">
            <v>6366444</v>
          </cell>
          <cell r="B297">
            <v>6366444</v>
          </cell>
          <cell r="C297">
            <v>45726</v>
          </cell>
          <cell r="D297">
            <v>45726</v>
          </cell>
          <cell r="F297">
            <v>11496793</v>
          </cell>
          <cell r="G297" t="str">
            <v>GLOSA LEGALIZADA Y SALDO A FAVOR DEL PRESTADOR</v>
          </cell>
          <cell r="H297">
            <v>0</v>
          </cell>
          <cell r="I297">
            <v>0</v>
          </cell>
          <cell r="J297">
            <v>0</v>
          </cell>
          <cell r="L297">
            <v>3196804</v>
          </cell>
          <cell r="N297">
            <v>0</v>
          </cell>
          <cell r="R297">
            <v>0</v>
          </cell>
        </row>
        <row r="298">
          <cell r="A298">
            <v>6367202</v>
          </cell>
          <cell r="B298">
            <v>6367202</v>
          </cell>
          <cell r="C298">
            <v>45727</v>
          </cell>
          <cell r="D298">
            <v>45727</v>
          </cell>
          <cell r="F298">
            <v>3223674</v>
          </cell>
          <cell r="G298" t="str">
            <v>DEVUELTAS</v>
          </cell>
          <cell r="H298">
            <v>0</v>
          </cell>
          <cell r="I298">
            <v>0</v>
          </cell>
          <cell r="J298">
            <v>3223674</v>
          </cell>
          <cell r="N298">
            <v>0</v>
          </cell>
        </row>
        <row r="299">
          <cell r="A299">
            <v>6368096</v>
          </cell>
          <cell r="B299">
            <v>6368096</v>
          </cell>
          <cell r="C299">
            <v>45728</v>
          </cell>
          <cell r="D299">
            <v>45728</v>
          </cell>
          <cell r="F299">
            <v>401000</v>
          </cell>
          <cell r="G299" t="str">
            <v>SALDO A FAVOR DEL PRESTADOR</v>
          </cell>
          <cell r="H299">
            <v>0</v>
          </cell>
          <cell r="I299">
            <v>0</v>
          </cell>
          <cell r="J299">
            <v>0</v>
          </cell>
          <cell r="L299">
            <v>0</v>
          </cell>
          <cell r="N299">
            <v>0</v>
          </cell>
          <cell r="R299">
            <v>0</v>
          </cell>
        </row>
        <row r="300">
          <cell r="A300">
            <v>6367842</v>
          </cell>
          <cell r="B300">
            <v>6367842</v>
          </cell>
          <cell r="C300">
            <v>45728</v>
          </cell>
          <cell r="D300">
            <v>45728</v>
          </cell>
          <cell r="F300">
            <v>13919691</v>
          </cell>
          <cell r="G300" t="str">
            <v>EN REVISION</v>
          </cell>
          <cell r="H300">
            <v>0</v>
          </cell>
          <cell r="I300">
            <v>13919691</v>
          </cell>
          <cell r="J300">
            <v>0</v>
          </cell>
          <cell r="N300">
            <v>0</v>
          </cell>
        </row>
        <row r="301">
          <cell r="A301">
            <v>6368388</v>
          </cell>
          <cell r="B301">
            <v>6368388</v>
          </cell>
          <cell r="C301">
            <v>45728</v>
          </cell>
          <cell r="D301">
            <v>45728</v>
          </cell>
          <cell r="F301">
            <v>5525308</v>
          </cell>
          <cell r="G301" t="str">
            <v>DEVUELTAS</v>
          </cell>
          <cell r="H301">
            <v>0</v>
          </cell>
          <cell r="I301">
            <v>0</v>
          </cell>
          <cell r="J301">
            <v>5525308</v>
          </cell>
          <cell r="N301">
            <v>0</v>
          </cell>
        </row>
        <row r="302">
          <cell r="A302">
            <v>6370054</v>
          </cell>
          <cell r="B302">
            <v>6370054</v>
          </cell>
          <cell r="C302">
            <v>45731</v>
          </cell>
          <cell r="D302">
            <v>45731</v>
          </cell>
          <cell r="F302">
            <v>330000</v>
          </cell>
          <cell r="G302" t="str">
            <v>SALDO A FAVOR DEL PRESTADOR</v>
          </cell>
          <cell r="H302">
            <v>0</v>
          </cell>
          <cell r="I302">
            <v>0</v>
          </cell>
          <cell r="J302">
            <v>0</v>
          </cell>
          <cell r="L302">
            <v>0</v>
          </cell>
          <cell r="N302">
            <v>0</v>
          </cell>
          <cell r="R302">
            <v>0</v>
          </cell>
        </row>
        <row r="303">
          <cell r="A303">
            <v>6370289</v>
          </cell>
          <cell r="B303">
            <v>6370289</v>
          </cell>
          <cell r="C303">
            <v>45732</v>
          </cell>
          <cell r="D303">
            <v>45732</v>
          </cell>
          <cell r="F303">
            <v>496000</v>
          </cell>
          <cell r="G303" t="str">
            <v>EN REVISION</v>
          </cell>
          <cell r="H303">
            <v>0</v>
          </cell>
          <cell r="I303">
            <v>496000</v>
          </cell>
          <cell r="J303">
            <v>0</v>
          </cell>
          <cell r="N303">
            <v>0</v>
          </cell>
        </row>
        <row r="304">
          <cell r="A304">
            <v>6370667</v>
          </cell>
          <cell r="B304">
            <v>6370667</v>
          </cell>
          <cell r="C304">
            <v>45733</v>
          </cell>
          <cell r="D304">
            <v>45733</v>
          </cell>
          <cell r="F304">
            <v>63000</v>
          </cell>
          <cell r="G304" t="str">
            <v>SALDO A FAVOR DEL PRESTADOR</v>
          </cell>
          <cell r="H304">
            <v>0</v>
          </cell>
          <cell r="I304">
            <v>0</v>
          </cell>
          <cell r="J304">
            <v>0</v>
          </cell>
          <cell r="L304">
            <v>0</v>
          </cell>
          <cell r="N304">
            <v>0</v>
          </cell>
          <cell r="R304">
            <v>0</v>
          </cell>
        </row>
        <row r="305">
          <cell r="A305">
            <v>6370938</v>
          </cell>
          <cell r="B305">
            <v>6370938</v>
          </cell>
          <cell r="C305">
            <v>45733</v>
          </cell>
          <cell r="D305">
            <v>45733</v>
          </cell>
          <cell r="F305">
            <v>63000</v>
          </cell>
          <cell r="G305" t="str">
            <v>EN REVISION</v>
          </cell>
          <cell r="H305">
            <v>0</v>
          </cell>
          <cell r="I305">
            <v>63000</v>
          </cell>
          <cell r="J305">
            <v>0</v>
          </cell>
          <cell r="N305">
            <v>0</v>
          </cell>
        </row>
        <row r="306">
          <cell r="A306">
            <v>6370873</v>
          </cell>
          <cell r="B306">
            <v>6370873</v>
          </cell>
          <cell r="C306">
            <v>45733</v>
          </cell>
          <cell r="D306">
            <v>45733</v>
          </cell>
          <cell r="F306">
            <v>79000</v>
          </cell>
          <cell r="G306" t="str">
            <v>EN REVISION</v>
          </cell>
          <cell r="H306">
            <v>0</v>
          </cell>
          <cell r="I306">
            <v>79000</v>
          </cell>
          <cell r="J306">
            <v>0</v>
          </cell>
          <cell r="N306">
            <v>0</v>
          </cell>
        </row>
        <row r="307">
          <cell r="A307">
            <v>6370573</v>
          </cell>
          <cell r="B307">
            <v>6370573</v>
          </cell>
          <cell r="C307">
            <v>45733</v>
          </cell>
          <cell r="D307">
            <v>45733</v>
          </cell>
          <cell r="F307">
            <v>282700</v>
          </cell>
          <cell r="G307" t="str">
            <v>EN REVISION</v>
          </cell>
          <cell r="H307">
            <v>0</v>
          </cell>
          <cell r="I307">
            <v>282700</v>
          </cell>
          <cell r="J307">
            <v>0</v>
          </cell>
          <cell r="N307">
            <v>0</v>
          </cell>
        </row>
        <row r="308">
          <cell r="A308">
            <v>6371354</v>
          </cell>
          <cell r="B308">
            <v>6371354</v>
          </cell>
          <cell r="C308">
            <v>45734</v>
          </cell>
          <cell r="D308">
            <v>45734</v>
          </cell>
          <cell r="F308">
            <v>60800</v>
          </cell>
          <cell r="G308" t="str">
            <v>DEVUELTAS</v>
          </cell>
          <cell r="H308">
            <v>0</v>
          </cell>
          <cell r="I308">
            <v>0</v>
          </cell>
          <cell r="J308">
            <v>60800</v>
          </cell>
          <cell r="N308">
            <v>0</v>
          </cell>
        </row>
        <row r="309">
          <cell r="A309">
            <v>6371674</v>
          </cell>
          <cell r="B309">
            <v>6371674</v>
          </cell>
          <cell r="C309">
            <v>45734</v>
          </cell>
          <cell r="D309">
            <v>45734</v>
          </cell>
          <cell r="F309">
            <v>93500</v>
          </cell>
          <cell r="G309" t="str">
            <v>DEVUELTAS</v>
          </cell>
          <cell r="H309">
            <v>0</v>
          </cell>
          <cell r="I309">
            <v>0</v>
          </cell>
          <cell r="J309">
            <v>93500</v>
          </cell>
          <cell r="N309">
            <v>0</v>
          </cell>
        </row>
        <row r="310">
          <cell r="A310">
            <v>6371744</v>
          </cell>
          <cell r="B310">
            <v>6371744</v>
          </cell>
          <cell r="C310">
            <v>45734</v>
          </cell>
          <cell r="D310">
            <v>45734</v>
          </cell>
          <cell r="F310">
            <v>63000</v>
          </cell>
          <cell r="G310" t="str">
            <v>SALDO A FAVOR DEL PRESTADOR</v>
          </cell>
          <cell r="H310">
            <v>0</v>
          </cell>
          <cell r="I310">
            <v>0</v>
          </cell>
          <cell r="J310">
            <v>0</v>
          </cell>
          <cell r="L310">
            <v>0</v>
          </cell>
          <cell r="N310">
            <v>0</v>
          </cell>
          <cell r="R310">
            <v>0</v>
          </cell>
        </row>
        <row r="311">
          <cell r="A311">
            <v>6371330</v>
          </cell>
          <cell r="B311">
            <v>6371330</v>
          </cell>
          <cell r="C311">
            <v>45734</v>
          </cell>
          <cell r="D311">
            <v>45734</v>
          </cell>
          <cell r="F311">
            <v>63000</v>
          </cell>
          <cell r="G311" t="str">
            <v>EN REVISION</v>
          </cell>
          <cell r="H311">
            <v>0</v>
          </cell>
          <cell r="I311">
            <v>63000</v>
          </cell>
          <cell r="J311">
            <v>0</v>
          </cell>
          <cell r="N311">
            <v>0</v>
          </cell>
        </row>
        <row r="312">
          <cell r="A312">
            <v>6372498</v>
          </cell>
          <cell r="B312">
            <v>6372498</v>
          </cell>
          <cell r="C312">
            <v>45735</v>
          </cell>
          <cell r="D312">
            <v>45735</v>
          </cell>
          <cell r="F312">
            <v>66278747</v>
          </cell>
          <cell r="G312" t="str">
            <v>EN REVISION</v>
          </cell>
          <cell r="H312">
            <v>0</v>
          </cell>
          <cell r="I312">
            <v>66278747</v>
          </cell>
          <cell r="J312">
            <v>0</v>
          </cell>
          <cell r="N312">
            <v>0</v>
          </cell>
        </row>
        <row r="313">
          <cell r="A313">
            <v>6372207</v>
          </cell>
          <cell r="B313">
            <v>6372207</v>
          </cell>
          <cell r="C313">
            <v>45735</v>
          </cell>
          <cell r="D313">
            <v>45735</v>
          </cell>
          <cell r="F313">
            <v>63000</v>
          </cell>
          <cell r="G313" t="str">
            <v>EN REVISION</v>
          </cell>
          <cell r="H313">
            <v>0</v>
          </cell>
          <cell r="I313">
            <v>63000</v>
          </cell>
          <cell r="J313">
            <v>0</v>
          </cell>
          <cell r="N313">
            <v>0</v>
          </cell>
        </row>
        <row r="314">
          <cell r="A314">
            <v>6372406</v>
          </cell>
          <cell r="B314">
            <v>6372406</v>
          </cell>
          <cell r="C314">
            <v>45735</v>
          </cell>
          <cell r="D314">
            <v>45735</v>
          </cell>
          <cell r="F314">
            <v>63000</v>
          </cell>
          <cell r="G314" t="str">
            <v>EN REVISION</v>
          </cell>
          <cell r="H314">
            <v>0</v>
          </cell>
          <cell r="I314">
            <v>63000</v>
          </cell>
          <cell r="J314">
            <v>0</v>
          </cell>
          <cell r="N314">
            <v>0</v>
          </cell>
        </row>
        <row r="315">
          <cell r="A315">
            <v>6372390</v>
          </cell>
          <cell r="B315">
            <v>6372390</v>
          </cell>
          <cell r="C315">
            <v>45735</v>
          </cell>
          <cell r="D315">
            <v>45735</v>
          </cell>
          <cell r="F315">
            <v>63000</v>
          </cell>
          <cell r="G315" t="str">
            <v>EN REVISION</v>
          </cell>
          <cell r="H315">
            <v>0</v>
          </cell>
          <cell r="I315">
            <v>63000</v>
          </cell>
          <cell r="J315">
            <v>0</v>
          </cell>
          <cell r="N315">
            <v>0</v>
          </cell>
        </row>
        <row r="316">
          <cell r="A316">
            <v>6372074</v>
          </cell>
          <cell r="B316">
            <v>6372074</v>
          </cell>
          <cell r="C316">
            <v>45735</v>
          </cell>
          <cell r="D316">
            <v>45735</v>
          </cell>
          <cell r="F316">
            <v>63000</v>
          </cell>
          <cell r="G316" t="str">
            <v>EN REVISION</v>
          </cell>
          <cell r="H316">
            <v>0</v>
          </cell>
          <cell r="I316">
            <v>63000</v>
          </cell>
          <cell r="J316">
            <v>0</v>
          </cell>
          <cell r="N316">
            <v>0</v>
          </cell>
        </row>
        <row r="317">
          <cell r="A317">
            <v>6373055</v>
          </cell>
          <cell r="B317">
            <v>6373055</v>
          </cell>
          <cell r="C317">
            <v>45736</v>
          </cell>
          <cell r="D317">
            <v>45736</v>
          </cell>
          <cell r="F317">
            <v>38000</v>
          </cell>
          <cell r="G317" t="str">
            <v>EN REVISION</v>
          </cell>
          <cell r="H317">
            <v>0</v>
          </cell>
          <cell r="I317">
            <v>38000</v>
          </cell>
          <cell r="J317">
            <v>0</v>
          </cell>
          <cell r="N317">
            <v>0</v>
          </cell>
        </row>
        <row r="318">
          <cell r="A318">
            <v>6372869</v>
          </cell>
          <cell r="B318">
            <v>6372869</v>
          </cell>
          <cell r="C318">
            <v>45736</v>
          </cell>
          <cell r="D318">
            <v>45736</v>
          </cell>
          <cell r="F318">
            <v>12410000</v>
          </cell>
          <cell r="G318" t="str">
            <v>EN REVISION</v>
          </cell>
          <cell r="H318">
            <v>0</v>
          </cell>
          <cell r="I318">
            <v>12410000</v>
          </cell>
          <cell r="J318">
            <v>0</v>
          </cell>
          <cell r="N318">
            <v>0</v>
          </cell>
        </row>
        <row r="319">
          <cell r="A319">
            <v>6372889</v>
          </cell>
          <cell r="B319">
            <v>6372889</v>
          </cell>
          <cell r="C319">
            <v>45736</v>
          </cell>
          <cell r="D319">
            <v>45736</v>
          </cell>
          <cell r="F319">
            <v>63000</v>
          </cell>
          <cell r="G319" t="str">
            <v>DEVUELTAS</v>
          </cell>
          <cell r="H319">
            <v>0</v>
          </cell>
          <cell r="I319">
            <v>0</v>
          </cell>
          <cell r="J319">
            <v>63000</v>
          </cell>
          <cell r="N319">
            <v>0</v>
          </cell>
        </row>
        <row r="320">
          <cell r="A320">
            <v>6372504</v>
          </cell>
          <cell r="B320">
            <v>6372504</v>
          </cell>
          <cell r="C320">
            <v>45736</v>
          </cell>
          <cell r="D320">
            <v>45736</v>
          </cell>
          <cell r="F320">
            <v>79000</v>
          </cell>
          <cell r="G320" t="str">
            <v>EN REVISION</v>
          </cell>
          <cell r="H320">
            <v>0</v>
          </cell>
          <cell r="I320">
            <v>79000</v>
          </cell>
          <cell r="J320">
            <v>0</v>
          </cell>
          <cell r="N320">
            <v>0</v>
          </cell>
        </row>
        <row r="321">
          <cell r="A321">
            <v>6372774</v>
          </cell>
          <cell r="B321">
            <v>6372774</v>
          </cell>
          <cell r="C321">
            <v>45736</v>
          </cell>
          <cell r="D321">
            <v>45736</v>
          </cell>
          <cell r="F321">
            <v>79000</v>
          </cell>
          <cell r="G321" t="str">
            <v>EN REVISION</v>
          </cell>
          <cell r="H321">
            <v>0</v>
          </cell>
          <cell r="I321">
            <v>79000</v>
          </cell>
          <cell r="J321">
            <v>0</v>
          </cell>
          <cell r="N321">
            <v>0</v>
          </cell>
        </row>
        <row r="322">
          <cell r="A322">
            <v>6373906</v>
          </cell>
          <cell r="B322">
            <v>6373906</v>
          </cell>
          <cell r="C322">
            <v>45737</v>
          </cell>
          <cell r="D322">
            <v>45737</v>
          </cell>
          <cell r="F322">
            <v>401000</v>
          </cell>
          <cell r="G322" t="str">
            <v>EN REVISION</v>
          </cell>
          <cell r="H322">
            <v>0</v>
          </cell>
          <cell r="I322">
            <v>401000</v>
          </cell>
          <cell r="J322">
            <v>0</v>
          </cell>
          <cell r="N322">
            <v>0</v>
          </cell>
        </row>
        <row r="323">
          <cell r="A323">
            <v>6373745</v>
          </cell>
          <cell r="B323">
            <v>6373745</v>
          </cell>
          <cell r="C323">
            <v>45737</v>
          </cell>
          <cell r="D323">
            <v>45737</v>
          </cell>
          <cell r="F323">
            <v>63000</v>
          </cell>
          <cell r="G323" t="str">
            <v>EN REVISION</v>
          </cell>
          <cell r="H323">
            <v>0</v>
          </cell>
          <cell r="I323">
            <v>63000</v>
          </cell>
          <cell r="J323">
            <v>0</v>
          </cell>
          <cell r="N323">
            <v>0</v>
          </cell>
        </row>
        <row r="324">
          <cell r="A324">
            <v>6374188</v>
          </cell>
          <cell r="B324">
            <v>6374188</v>
          </cell>
          <cell r="C324">
            <v>45738</v>
          </cell>
          <cell r="D324">
            <v>45738</v>
          </cell>
          <cell r="F324">
            <v>113900</v>
          </cell>
          <cell r="G324" t="str">
            <v>CANCELADA</v>
          </cell>
          <cell r="H324">
            <v>0</v>
          </cell>
          <cell r="I324">
            <v>0</v>
          </cell>
          <cell r="J324">
            <v>0</v>
          </cell>
          <cell r="N324">
            <v>0</v>
          </cell>
          <cell r="R324">
            <v>113900</v>
          </cell>
        </row>
        <row r="325">
          <cell r="A325">
            <v>6374105</v>
          </cell>
          <cell r="B325">
            <v>6374105</v>
          </cell>
          <cell r="C325">
            <v>45738</v>
          </cell>
          <cell r="D325">
            <v>45738</v>
          </cell>
          <cell r="F325">
            <v>164000</v>
          </cell>
          <cell r="G325" t="str">
            <v>SALDO A FAVOR DEL PRESTADOR</v>
          </cell>
          <cell r="H325">
            <v>0</v>
          </cell>
          <cell r="I325">
            <v>0</v>
          </cell>
          <cell r="J325">
            <v>0</v>
          </cell>
          <cell r="L325">
            <v>0</v>
          </cell>
          <cell r="N325">
            <v>0</v>
          </cell>
          <cell r="R325">
            <v>0</v>
          </cell>
        </row>
        <row r="326">
          <cell r="A326">
            <v>6374267</v>
          </cell>
          <cell r="B326">
            <v>6374267</v>
          </cell>
          <cell r="C326">
            <v>45740</v>
          </cell>
          <cell r="D326">
            <v>45740</v>
          </cell>
          <cell r="F326">
            <v>901864</v>
          </cell>
          <cell r="G326" t="str">
            <v>EN REVISION</v>
          </cell>
          <cell r="H326">
            <v>0</v>
          </cell>
          <cell r="I326">
            <v>901864</v>
          </cell>
          <cell r="J326">
            <v>0</v>
          </cell>
          <cell r="N326">
            <v>0</v>
          </cell>
        </row>
        <row r="327">
          <cell r="A327">
            <v>6374509</v>
          </cell>
          <cell r="B327">
            <v>6374509</v>
          </cell>
          <cell r="C327">
            <v>45741</v>
          </cell>
          <cell r="D327">
            <v>45741</v>
          </cell>
          <cell r="F327">
            <v>12000000</v>
          </cell>
          <cell r="G327" t="str">
            <v>SALDO A FAVOR DEL PRESTADOR</v>
          </cell>
          <cell r="H327">
            <v>0</v>
          </cell>
          <cell r="I327">
            <v>0</v>
          </cell>
          <cell r="J327">
            <v>0</v>
          </cell>
          <cell r="L327">
            <v>0</v>
          </cell>
          <cell r="N327">
            <v>0</v>
          </cell>
          <cell r="R327">
            <v>0</v>
          </cell>
        </row>
        <row r="328">
          <cell r="A328">
            <v>6374952</v>
          </cell>
          <cell r="B328">
            <v>6374952</v>
          </cell>
          <cell r="C328">
            <v>45741</v>
          </cell>
          <cell r="D328">
            <v>45741</v>
          </cell>
          <cell r="F328">
            <v>2400649</v>
          </cell>
          <cell r="G328" t="str">
            <v>EN REVISION</v>
          </cell>
          <cell r="H328">
            <v>0</v>
          </cell>
          <cell r="I328">
            <v>2400649</v>
          </cell>
          <cell r="J328">
            <v>0</v>
          </cell>
          <cell r="N328">
            <v>0</v>
          </cell>
        </row>
        <row r="329">
          <cell r="A329">
            <v>6374700</v>
          </cell>
          <cell r="B329">
            <v>6374700</v>
          </cell>
          <cell r="C329">
            <v>45741</v>
          </cell>
          <cell r="D329">
            <v>45741</v>
          </cell>
          <cell r="F329">
            <v>6077112</v>
          </cell>
          <cell r="G329" t="str">
            <v>EN REVISION</v>
          </cell>
          <cell r="H329">
            <v>0</v>
          </cell>
          <cell r="I329">
            <v>6077112</v>
          </cell>
          <cell r="J329">
            <v>0</v>
          </cell>
          <cell r="N329">
            <v>0</v>
          </cell>
        </row>
        <row r="330">
          <cell r="A330">
            <v>6374970</v>
          </cell>
          <cell r="B330">
            <v>6374970</v>
          </cell>
          <cell r="C330">
            <v>45741</v>
          </cell>
          <cell r="D330">
            <v>45741</v>
          </cell>
          <cell r="F330">
            <v>4773929</v>
          </cell>
          <cell r="G330" t="str">
            <v>DEVUELTAS</v>
          </cell>
          <cell r="H330">
            <v>0</v>
          </cell>
          <cell r="I330">
            <v>0</v>
          </cell>
          <cell r="J330">
            <v>4773929</v>
          </cell>
          <cell r="N330">
            <v>0</v>
          </cell>
        </row>
        <row r="331">
          <cell r="A331">
            <v>6374898</v>
          </cell>
          <cell r="B331">
            <v>6374898</v>
          </cell>
          <cell r="C331">
            <v>45741</v>
          </cell>
          <cell r="D331">
            <v>45741</v>
          </cell>
          <cell r="F331">
            <v>12581032</v>
          </cell>
          <cell r="G331" t="str">
            <v>EN REVISION</v>
          </cell>
          <cell r="H331">
            <v>0</v>
          </cell>
          <cell r="I331">
            <v>12581032</v>
          </cell>
          <cell r="J331">
            <v>0</v>
          </cell>
          <cell r="N331">
            <v>0</v>
          </cell>
        </row>
        <row r="332">
          <cell r="A332">
            <v>6374708</v>
          </cell>
          <cell r="B332">
            <v>6374708</v>
          </cell>
          <cell r="C332">
            <v>45741</v>
          </cell>
          <cell r="D332">
            <v>45741</v>
          </cell>
          <cell r="F332">
            <v>9108297</v>
          </cell>
          <cell r="G332" t="str">
            <v>EN REVISION</v>
          </cell>
          <cell r="H332">
            <v>0</v>
          </cell>
          <cell r="I332">
            <v>9108297</v>
          </cell>
          <cell r="J332">
            <v>0</v>
          </cell>
          <cell r="N332">
            <v>0</v>
          </cell>
        </row>
        <row r="333">
          <cell r="A333">
            <v>6374460</v>
          </cell>
          <cell r="B333">
            <v>6374460</v>
          </cell>
          <cell r="C333">
            <v>45741</v>
          </cell>
          <cell r="D333">
            <v>45741</v>
          </cell>
          <cell r="F333">
            <v>522000</v>
          </cell>
          <cell r="G333" t="str">
            <v>NO RADICADA</v>
          </cell>
          <cell r="H333">
            <v>522000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N333">
            <v>0</v>
          </cell>
          <cell r="R333">
            <v>0</v>
          </cell>
        </row>
        <row r="334">
          <cell r="A334">
            <v>6374676</v>
          </cell>
          <cell r="B334">
            <v>6374676</v>
          </cell>
          <cell r="C334">
            <v>45741</v>
          </cell>
          <cell r="D334">
            <v>45741</v>
          </cell>
          <cell r="F334">
            <v>474000</v>
          </cell>
          <cell r="G334" t="str">
            <v>EN REVISION</v>
          </cell>
          <cell r="H334">
            <v>0</v>
          </cell>
          <cell r="I334">
            <v>474000</v>
          </cell>
          <cell r="J334">
            <v>0</v>
          </cell>
          <cell r="N334">
            <v>0</v>
          </cell>
        </row>
        <row r="335">
          <cell r="A335">
            <v>6374709</v>
          </cell>
          <cell r="B335">
            <v>6374709</v>
          </cell>
          <cell r="C335">
            <v>45741</v>
          </cell>
          <cell r="D335">
            <v>45741</v>
          </cell>
          <cell r="F335">
            <v>1664267</v>
          </cell>
          <cell r="G335" t="str">
            <v>EN REVISION</v>
          </cell>
          <cell r="H335">
            <v>0</v>
          </cell>
          <cell r="I335">
            <v>1664267</v>
          </cell>
          <cell r="J335">
            <v>0</v>
          </cell>
          <cell r="N335">
            <v>0</v>
          </cell>
        </row>
        <row r="336">
          <cell r="A336">
            <v>6374824</v>
          </cell>
          <cell r="B336">
            <v>6374824</v>
          </cell>
          <cell r="C336">
            <v>45741</v>
          </cell>
          <cell r="D336">
            <v>45741</v>
          </cell>
          <cell r="F336">
            <v>1708019</v>
          </cell>
          <cell r="G336" t="str">
            <v>DEVUELTAS</v>
          </cell>
          <cell r="H336">
            <v>0</v>
          </cell>
          <cell r="I336">
            <v>0</v>
          </cell>
          <cell r="J336">
            <v>1708019</v>
          </cell>
          <cell r="N336">
            <v>0</v>
          </cell>
        </row>
        <row r="337">
          <cell r="A337">
            <v>6374895</v>
          </cell>
          <cell r="B337">
            <v>6374895</v>
          </cell>
          <cell r="C337">
            <v>45741</v>
          </cell>
          <cell r="D337">
            <v>45741</v>
          </cell>
          <cell r="F337">
            <v>452187</v>
          </cell>
          <cell r="G337" t="str">
            <v>EN REVISION</v>
          </cell>
          <cell r="H337">
            <v>0</v>
          </cell>
          <cell r="I337">
            <v>452187</v>
          </cell>
          <cell r="J337">
            <v>0</v>
          </cell>
          <cell r="N337">
            <v>0</v>
          </cell>
        </row>
        <row r="338">
          <cell r="A338">
            <v>6375019</v>
          </cell>
          <cell r="B338">
            <v>6375019</v>
          </cell>
          <cell r="C338">
            <v>45741</v>
          </cell>
          <cell r="D338">
            <v>45741</v>
          </cell>
          <cell r="F338">
            <v>63000</v>
          </cell>
          <cell r="G338" t="str">
            <v>DEVUELTAS</v>
          </cell>
          <cell r="H338">
            <v>0</v>
          </cell>
          <cell r="I338">
            <v>0</v>
          </cell>
          <cell r="J338">
            <v>63000</v>
          </cell>
          <cell r="N338">
            <v>0</v>
          </cell>
        </row>
        <row r="339">
          <cell r="A339">
            <v>6374588</v>
          </cell>
          <cell r="B339">
            <v>6374588</v>
          </cell>
          <cell r="C339">
            <v>45741</v>
          </cell>
          <cell r="D339">
            <v>45741</v>
          </cell>
          <cell r="F339">
            <v>63000</v>
          </cell>
          <cell r="G339" t="str">
            <v>EN REVISION</v>
          </cell>
          <cell r="H339">
            <v>0</v>
          </cell>
          <cell r="I339">
            <v>63000</v>
          </cell>
          <cell r="J339">
            <v>0</v>
          </cell>
          <cell r="N339">
            <v>0</v>
          </cell>
        </row>
        <row r="340">
          <cell r="A340">
            <v>6374647</v>
          </cell>
          <cell r="B340">
            <v>6374647</v>
          </cell>
          <cell r="C340">
            <v>45741</v>
          </cell>
          <cell r="D340">
            <v>45741</v>
          </cell>
          <cell r="F340">
            <v>79000</v>
          </cell>
          <cell r="G340" t="str">
            <v>EN REVISION</v>
          </cell>
          <cell r="H340">
            <v>0</v>
          </cell>
          <cell r="I340">
            <v>79000</v>
          </cell>
          <cell r="J340">
            <v>0</v>
          </cell>
          <cell r="N340">
            <v>0</v>
          </cell>
        </row>
        <row r="341">
          <cell r="A341">
            <v>6375607</v>
          </cell>
          <cell r="B341">
            <v>6375607</v>
          </cell>
          <cell r="C341">
            <v>45742</v>
          </cell>
          <cell r="D341">
            <v>45742</v>
          </cell>
          <cell r="F341">
            <v>16000</v>
          </cell>
          <cell r="G341" t="str">
            <v>EN REVISION</v>
          </cell>
          <cell r="H341">
            <v>0</v>
          </cell>
          <cell r="I341">
            <v>16000</v>
          </cell>
          <cell r="J341">
            <v>0</v>
          </cell>
          <cell r="N341">
            <v>0</v>
          </cell>
        </row>
        <row r="342">
          <cell r="A342">
            <v>6375121</v>
          </cell>
          <cell r="B342">
            <v>6375121</v>
          </cell>
          <cell r="C342">
            <v>45742</v>
          </cell>
          <cell r="D342">
            <v>45742</v>
          </cell>
          <cell r="F342">
            <v>10054848</v>
          </cell>
          <cell r="G342" t="str">
            <v>EN REVISION</v>
          </cell>
          <cell r="H342">
            <v>0</v>
          </cell>
          <cell r="I342">
            <v>10054848</v>
          </cell>
          <cell r="J342">
            <v>0</v>
          </cell>
          <cell r="N342">
            <v>0</v>
          </cell>
        </row>
        <row r="343">
          <cell r="A343">
            <v>6375609</v>
          </cell>
          <cell r="B343">
            <v>6375609</v>
          </cell>
          <cell r="C343">
            <v>45742</v>
          </cell>
          <cell r="D343">
            <v>45742</v>
          </cell>
          <cell r="F343">
            <v>29000</v>
          </cell>
          <cell r="G343" t="str">
            <v>EN REVISION</v>
          </cell>
          <cell r="H343">
            <v>0</v>
          </cell>
          <cell r="I343">
            <v>29000</v>
          </cell>
          <cell r="J343">
            <v>0</v>
          </cell>
          <cell r="N343">
            <v>0</v>
          </cell>
        </row>
        <row r="344">
          <cell r="A344">
            <v>6375467</v>
          </cell>
          <cell r="B344">
            <v>6375467</v>
          </cell>
          <cell r="C344">
            <v>45742</v>
          </cell>
          <cell r="D344">
            <v>45742</v>
          </cell>
          <cell r="F344">
            <v>63000</v>
          </cell>
          <cell r="G344" t="str">
            <v>EN REVISION</v>
          </cell>
          <cell r="H344">
            <v>0</v>
          </cell>
          <cell r="I344">
            <v>63000</v>
          </cell>
          <cell r="J344">
            <v>0</v>
          </cell>
          <cell r="N344">
            <v>0</v>
          </cell>
        </row>
        <row r="345">
          <cell r="A345">
            <v>6375442</v>
          </cell>
          <cell r="B345">
            <v>6375442</v>
          </cell>
          <cell r="C345">
            <v>45742</v>
          </cell>
          <cell r="D345">
            <v>45742</v>
          </cell>
          <cell r="F345">
            <v>79000</v>
          </cell>
          <cell r="G345" t="str">
            <v>EN REVISION</v>
          </cell>
          <cell r="H345">
            <v>0</v>
          </cell>
          <cell r="I345">
            <v>79000</v>
          </cell>
          <cell r="J345">
            <v>0</v>
          </cell>
          <cell r="N345">
            <v>0</v>
          </cell>
        </row>
        <row r="346">
          <cell r="A346">
            <v>6375319</v>
          </cell>
          <cell r="B346">
            <v>6375319</v>
          </cell>
          <cell r="C346">
            <v>45742</v>
          </cell>
          <cell r="D346">
            <v>45742</v>
          </cell>
          <cell r="F346">
            <v>79000</v>
          </cell>
          <cell r="G346" t="str">
            <v>GLOSA LEGALIZADA</v>
          </cell>
          <cell r="H346">
            <v>0</v>
          </cell>
          <cell r="I346">
            <v>0</v>
          </cell>
          <cell r="J346">
            <v>0</v>
          </cell>
          <cell r="L346">
            <v>79000</v>
          </cell>
          <cell r="N346">
            <v>0</v>
          </cell>
          <cell r="R346">
            <v>0</v>
          </cell>
        </row>
        <row r="347">
          <cell r="A347">
            <v>6375624</v>
          </cell>
          <cell r="B347">
            <v>6375624</v>
          </cell>
          <cell r="C347">
            <v>45742</v>
          </cell>
          <cell r="D347">
            <v>45742</v>
          </cell>
          <cell r="F347">
            <v>79000</v>
          </cell>
          <cell r="G347" t="str">
            <v>EN REVISION</v>
          </cell>
          <cell r="H347">
            <v>0</v>
          </cell>
          <cell r="I347">
            <v>79000</v>
          </cell>
          <cell r="J347">
            <v>0</v>
          </cell>
          <cell r="N347">
            <v>0</v>
          </cell>
        </row>
        <row r="348">
          <cell r="A348">
            <v>6376009</v>
          </cell>
          <cell r="B348">
            <v>6376009</v>
          </cell>
          <cell r="C348">
            <v>45743</v>
          </cell>
          <cell r="D348">
            <v>45743</v>
          </cell>
          <cell r="F348">
            <v>16000</v>
          </cell>
          <cell r="G348" t="str">
            <v>DEVUELTAS</v>
          </cell>
          <cell r="H348">
            <v>0</v>
          </cell>
          <cell r="I348">
            <v>0</v>
          </cell>
          <cell r="J348">
            <v>16000</v>
          </cell>
          <cell r="N348">
            <v>0</v>
          </cell>
        </row>
        <row r="349">
          <cell r="A349">
            <v>6375845</v>
          </cell>
          <cell r="B349">
            <v>6375845</v>
          </cell>
          <cell r="C349">
            <v>45743</v>
          </cell>
          <cell r="D349">
            <v>45743</v>
          </cell>
          <cell r="F349">
            <v>460700</v>
          </cell>
          <cell r="G349" t="str">
            <v>DEVUELTAS</v>
          </cell>
          <cell r="H349">
            <v>0</v>
          </cell>
          <cell r="I349">
            <v>0</v>
          </cell>
          <cell r="J349">
            <v>460700</v>
          </cell>
          <cell r="N349">
            <v>0</v>
          </cell>
        </row>
        <row r="350">
          <cell r="A350">
            <v>6375887</v>
          </cell>
          <cell r="B350">
            <v>6375887</v>
          </cell>
          <cell r="C350">
            <v>45743</v>
          </cell>
          <cell r="D350">
            <v>45743</v>
          </cell>
          <cell r="F350">
            <v>79000</v>
          </cell>
          <cell r="G350" t="str">
            <v>DEVUELTAS</v>
          </cell>
          <cell r="H350">
            <v>0</v>
          </cell>
          <cell r="I350">
            <v>0</v>
          </cell>
          <cell r="J350">
            <v>79000</v>
          </cell>
          <cell r="N350">
            <v>0</v>
          </cell>
        </row>
        <row r="351">
          <cell r="A351">
            <v>6375963</v>
          </cell>
          <cell r="B351">
            <v>6375963</v>
          </cell>
          <cell r="C351">
            <v>45743</v>
          </cell>
          <cell r="D351">
            <v>45743</v>
          </cell>
          <cell r="F351">
            <v>79000</v>
          </cell>
          <cell r="G351" t="str">
            <v>DEVUELTAS</v>
          </cell>
          <cell r="H351">
            <v>0</v>
          </cell>
          <cell r="I351">
            <v>0</v>
          </cell>
          <cell r="J351">
            <v>79000</v>
          </cell>
          <cell r="N351">
            <v>0</v>
          </cell>
        </row>
        <row r="352">
          <cell r="A352">
            <v>6376817</v>
          </cell>
          <cell r="B352">
            <v>6376817</v>
          </cell>
          <cell r="C352">
            <v>45744</v>
          </cell>
          <cell r="D352">
            <v>45744</v>
          </cell>
          <cell r="F352">
            <v>401000</v>
          </cell>
          <cell r="G352" t="str">
            <v>EN REVISION</v>
          </cell>
          <cell r="H352">
            <v>0</v>
          </cell>
          <cell r="I352">
            <v>401000</v>
          </cell>
          <cell r="J352">
            <v>0</v>
          </cell>
          <cell r="N352">
            <v>0</v>
          </cell>
        </row>
        <row r="353">
          <cell r="A353">
            <v>6376739</v>
          </cell>
          <cell r="B353">
            <v>6376739</v>
          </cell>
          <cell r="C353">
            <v>45744</v>
          </cell>
          <cell r="D353">
            <v>45744</v>
          </cell>
          <cell r="F353">
            <v>38000</v>
          </cell>
          <cell r="G353" t="str">
            <v>EN REVISION</v>
          </cell>
          <cell r="H353">
            <v>0</v>
          </cell>
          <cell r="I353">
            <v>38000</v>
          </cell>
          <cell r="J353">
            <v>0</v>
          </cell>
          <cell r="N353">
            <v>0</v>
          </cell>
        </row>
        <row r="354">
          <cell r="A354">
            <v>6377534</v>
          </cell>
          <cell r="B354">
            <v>6377534</v>
          </cell>
          <cell r="C354">
            <v>45744</v>
          </cell>
          <cell r="D354">
            <v>45744</v>
          </cell>
          <cell r="F354">
            <v>14703656</v>
          </cell>
          <cell r="G354" t="str">
            <v>EN REVISION</v>
          </cell>
          <cell r="H354">
            <v>0</v>
          </cell>
          <cell r="I354">
            <v>14703656</v>
          </cell>
          <cell r="J354">
            <v>0</v>
          </cell>
          <cell r="N354">
            <v>0</v>
          </cell>
        </row>
        <row r="355">
          <cell r="A355">
            <v>6376699</v>
          </cell>
          <cell r="B355">
            <v>6376699</v>
          </cell>
          <cell r="C355">
            <v>45744</v>
          </cell>
          <cell r="D355">
            <v>45744</v>
          </cell>
          <cell r="F355">
            <v>344700</v>
          </cell>
          <cell r="G355" t="str">
            <v>EN REVISION</v>
          </cell>
          <cell r="H355">
            <v>0</v>
          </cell>
          <cell r="I355">
            <v>344700</v>
          </cell>
          <cell r="J355">
            <v>0</v>
          </cell>
          <cell r="N355">
            <v>0</v>
          </cell>
        </row>
        <row r="356">
          <cell r="A356">
            <v>6377027</v>
          </cell>
          <cell r="B356">
            <v>6377027</v>
          </cell>
          <cell r="C356">
            <v>45744</v>
          </cell>
          <cell r="D356">
            <v>45744</v>
          </cell>
          <cell r="F356">
            <v>63000</v>
          </cell>
          <cell r="G356" t="str">
            <v>SALDO A FAVOR DEL PRESTADOR</v>
          </cell>
          <cell r="H356">
            <v>0</v>
          </cell>
          <cell r="I356">
            <v>0</v>
          </cell>
          <cell r="J356">
            <v>0</v>
          </cell>
          <cell r="L356">
            <v>0</v>
          </cell>
          <cell r="N356">
            <v>0</v>
          </cell>
          <cell r="R356">
            <v>0</v>
          </cell>
        </row>
        <row r="357">
          <cell r="A357">
            <v>6376751</v>
          </cell>
          <cell r="B357">
            <v>6376751</v>
          </cell>
          <cell r="C357">
            <v>45744</v>
          </cell>
          <cell r="D357">
            <v>45744</v>
          </cell>
          <cell r="F357">
            <v>63000</v>
          </cell>
          <cell r="G357" t="str">
            <v>EN REVISION</v>
          </cell>
          <cell r="H357">
            <v>0</v>
          </cell>
          <cell r="I357">
            <v>63000</v>
          </cell>
          <cell r="J357">
            <v>0</v>
          </cell>
          <cell r="N357">
            <v>0</v>
          </cell>
        </row>
        <row r="358">
          <cell r="A358">
            <v>6376897</v>
          </cell>
          <cell r="B358">
            <v>6376897</v>
          </cell>
          <cell r="C358">
            <v>45744</v>
          </cell>
          <cell r="D358">
            <v>45744</v>
          </cell>
          <cell r="F358">
            <v>79000</v>
          </cell>
          <cell r="G358" t="str">
            <v>SALDO A FAVOR DEL PRESTADOR</v>
          </cell>
          <cell r="H358">
            <v>0</v>
          </cell>
          <cell r="I358">
            <v>0</v>
          </cell>
          <cell r="J358">
            <v>0</v>
          </cell>
          <cell r="L358">
            <v>0</v>
          </cell>
          <cell r="N358">
            <v>0</v>
          </cell>
          <cell r="R358">
            <v>0</v>
          </cell>
        </row>
        <row r="359">
          <cell r="A359">
            <v>6377913</v>
          </cell>
          <cell r="B359">
            <v>6377913</v>
          </cell>
          <cell r="C359">
            <v>45745</v>
          </cell>
          <cell r="D359">
            <v>45745</v>
          </cell>
          <cell r="F359">
            <v>191431433</v>
          </cell>
          <cell r="G359" t="str">
            <v>EN REVISION</v>
          </cell>
          <cell r="H359">
            <v>0</v>
          </cell>
          <cell r="I359">
            <v>191431433</v>
          </cell>
          <cell r="J359">
            <v>0</v>
          </cell>
          <cell r="N359">
            <v>0</v>
          </cell>
        </row>
        <row r="360">
          <cell r="A360">
            <v>6377912</v>
          </cell>
          <cell r="B360">
            <v>6377912</v>
          </cell>
          <cell r="C360">
            <v>45745</v>
          </cell>
          <cell r="D360">
            <v>45745</v>
          </cell>
          <cell r="F360">
            <v>19458</v>
          </cell>
          <cell r="G360" t="str">
            <v>NO RADICADA</v>
          </cell>
          <cell r="H360">
            <v>19458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N360">
            <v>0</v>
          </cell>
          <cell r="R360">
            <v>0</v>
          </cell>
        </row>
        <row r="361">
          <cell r="A361">
            <v>6377635</v>
          </cell>
          <cell r="B361">
            <v>6377635</v>
          </cell>
          <cell r="C361">
            <v>45745</v>
          </cell>
          <cell r="D361">
            <v>45745</v>
          </cell>
          <cell r="F361">
            <v>1227000</v>
          </cell>
          <cell r="G361" t="str">
            <v>EN REVISION</v>
          </cell>
          <cell r="H361">
            <v>0</v>
          </cell>
          <cell r="I361">
            <v>1227000</v>
          </cell>
          <cell r="J361">
            <v>0</v>
          </cell>
          <cell r="N361">
            <v>0</v>
          </cell>
        </row>
        <row r="362">
          <cell r="A362">
            <v>6378343</v>
          </cell>
          <cell r="B362">
            <v>6378343</v>
          </cell>
          <cell r="C362">
            <v>45747</v>
          </cell>
          <cell r="D362">
            <v>45747</v>
          </cell>
          <cell r="F362">
            <v>16000</v>
          </cell>
          <cell r="G362" t="str">
            <v>EN REVISION</v>
          </cell>
          <cell r="H362">
            <v>0</v>
          </cell>
          <cell r="I362">
            <v>16000</v>
          </cell>
          <cell r="J362">
            <v>0</v>
          </cell>
          <cell r="N362">
            <v>0</v>
          </cell>
        </row>
        <row r="363">
          <cell r="A363">
            <v>6378921</v>
          </cell>
          <cell r="B363">
            <v>6378921</v>
          </cell>
          <cell r="C363">
            <v>45747</v>
          </cell>
          <cell r="D363">
            <v>45747</v>
          </cell>
          <cell r="F363">
            <v>544000</v>
          </cell>
          <cell r="G363" t="str">
            <v>SALDO A FAVOR DEL PRESTADOR</v>
          </cell>
          <cell r="H363">
            <v>0</v>
          </cell>
          <cell r="I363">
            <v>0</v>
          </cell>
          <cell r="J363">
            <v>0</v>
          </cell>
          <cell r="L363">
            <v>0</v>
          </cell>
          <cell r="N363">
            <v>0</v>
          </cell>
          <cell r="R363">
            <v>0</v>
          </cell>
        </row>
        <row r="364">
          <cell r="A364">
            <v>6378748</v>
          </cell>
          <cell r="B364">
            <v>6378748</v>
          </cell>
          <cell r="C364">
            <v>45747</v>
          </cell>
          <cell r="D364">
            <v>45747</v>
          </cell>
          <cell r="F364">
            <v>401000</v>
          </cell>
          <cell r="G364" t="str">
            <v>DEVUELTAS</v>
          </cell>
          <cell r="H364">
            <v>0</v>
          </cell>
          <cell r="I364">
            <v>0</v>
          </cell>
          <cell r="J364">
            <v>401000</v>
          </cell>
          <cell r="N364">
            <v>0</v>
          </cell>
        </row>
        <row r="365">
          <cell r="A365">
            <v>6378729</v>
          </cell>
          <cell r="B365">
            <v>6378729</v>
          </cell>
          <cell r="C365">
            <v>45747</v>
          </cell>
          <cell r="D365">
            <v>45747</v>
          </cell>
          <cell r="F365">
            <v>272160</v>
          </cell>
          <cell r="G365" t="str">
            <v>EN REVISION</v>
          </cell>
          <cell r="H365">
            <v>0</v>
          </cell>
          <cell r="I365">
            <v>272160</v>
          </cell>
          <cell r="J365">
            <v>0</v>
          </cell>
          <cell r="N365">
            <v>0</v>
          </cell>
        </row>
        <row r="366">
          <cell r="A366">
            <v>6379040</v>
          </cell>
          <cell r="B366">
            <v>6379040</v>
          </cell>
          <cell r="C366">
            <v>45747</v>
          </cell>
          <cell r="D366">
            <v>45747</v>
          </cell>
          <cell r="F366">
            <v>11689046</v>
          </cell>
          <cell r="G366" t="str">
            <v>EN REVISION</v>
          </cell>
          <cell r="H366">
            <v>0</v>
          </cell>
          <cell r="I366">
            <v>11689046</v>
          </cell>
          <cell r="J366">
            <v>0</v>
          </cell>
          <cell r="N366">
            <v>0</v>
          </cell>
        </row>
        <row r="367">
          <cell r="A367">
            <v>6379204</v>
          </cell>
          <cell r="B367">
            <v>6379204</v>
          </cell>
          <cell r="C367">
            <v>45747</v>
          </cell>
          <cell r="D367">
            <v>45747</v>
          </cell>
          <cell r="F367">
            <v>4202397</v>
          </cell>
          <cell r="G367" t="str">
            <v>DEVUELTAS</v>
          </cell>
          <cell r="H367">
            <v>0</v>
          </cell>
          <cell r="I367">
            <v>0</v>
          </cell>
          <cell r="J367">
            <v>4202397</v>
          </cell>
          <cell r="N367">
            <v>0</v>
          </cell>
        </row>
        <row r="368">
          <cell r="A368">
            <v>6378747</v>
          </cell>
          <cell r="B368">
            <v>6378747</v>
          </cell>
          <cell r="C368">
            <v>45747</v>
          </cell>
          <cell r="D368">
            <v>45747</v>
          </cell>
          <cell r="F368">
            <v>63000</v>
          </cell>
          <cell r="G368" t="str">
            <v>DEVUELTAS</v>
          </cell>
          <cell r="H368">
            <v>0</v>
          </cell>
          <cell r="I368">
            <v>0</v>
          </cell>
          <cell r="J368">
            <v>63000</v>
          </cell>
          <cell r="N368">
            <v>0</v>
          </cell>
        </row>
        <row r="369">
          <cell r="A369">
            <v>6378672</v>
          </cell>
          <cell r="B369">
            <v>6378672</v>
          </cell>
          <cell r="C369">
            <v>45747</v>
          </cell>
          <cell r="D369">
            <v>45747</v>
          </cell>
          <cell r="F369">
            <v>63000</v>
          </cell>
          <cell r="G369" t="str">
            <v>SALDO A FAVOR DEL PRESTADOR</v>
          </cell>
          <cell r="H369">
            <v>0</v>
          </cell>
          <cell r="I369">
            <v>0</v>
          </cell>
          <cell r="J369">
            <v>0</v>
          </cell>
          <cell r="L369">
            <v>0</v>
          </cell>
          <cell r="N369">
            <v>0</v>
          </cell>
          <cell r="R369">
            <v>0</v>
          </cell>
        </row>
        <row r="370">
          <cell r="A370">
            <v>6378533</v>
          </cell>
          <cell r="B370">
            <v>6378533</v>
          </cell>
          <cell r="C370">
            <v>45747</v>
          </cell>
          <cell r="D370">
            <v>45747</v>
          </cell>
          <cell r="F370">
            <v>63000</v>
          </cell>
          <cell r="G370" t="str">
            <v>CANCELADA</v>
          </cell>
          <cell r="H370">
            <v>0</v>
          </cell>
          <cell r="I370">
            <v>0</v>
          </cell>
          <cell r="J370">
            <v>0</v>
          </cell>
          <cell r="N370">
            <v>0</v>
          </cell>
          <cell r="R370">
            <v>63000</v>
          </cell>
        </row>
        <row r="371">
          <cell r="A371">
            <v>6378033</v>
          </cell>
          <cell r="B371">
            <v>6378033</v>
          </cell>
          <cell r="C371">
            <v>45747</v>
          </cell>
          <cell r="D371">
            <v>45747</v>
          </cell>
          <cell r="F371">
            <v>63000</v>
          </cell>
          <cell r="G371" t="str">
            <v>EN REVISION</v>
          </cell>
          <cell r="H371">
            <v>0</v>
          </cell>
          <cell r="I371">
            <v>63000</v>
          </cell>
          <cell r="J371">
            <v>0</v>
          </cell>
          <cell r="N371">
            <v>0</v>
          </cell>
        </row>
        <row r="372">
          <cell r="A372">
            <v>6379160</v>
          </cell>
          <cell r="B372">
            <v>6379160</v>
          </cell>
          <cell r="C372">
            <v>45747</v>
          </cell>
          <cell r="D372">
            <v>45747</v>
          </cell>
          <cell r="F372">
            <v>63000</v>
          </cell>
          <cell r="G372" t="str">
            <v>EN REVISION</v>
          </cell>
          <cell r="H372">
            <v>0</v>
          </cell>
          <cell r="I372">
            <v>63000</v>
          </cell>
          <cell r="J372">
            <v>0</v>
          </cell>
          <cell r="N372">
            <v>0</v>
          </cell>
        </row>
        <row r="373">
          <cell r="A373">
            <v>6379829</v>
          </cell>
          <cell r="B373">
            <v>6379829</v>
          </cell>
          <cell r="C373">
            <v>45748</v>
          </cell>
          <cell r="D373">
            <v>45748</v>
          </cell>
          <cell r="F373">
            <v>63000</v>
          </cell>
          <cell r="G373" t="str">
            <v>EN REVISION</v>
          </cell>
          <cell r="H373">
            <v>0</v>
          </cell>
          <cell r="I373">
            <v>63000</v>
          </cell>
          <cell r="J373">
            <v>0</v>
          </cell>
          <cell r="N373">
            <v>0</v>
          </cell>
        </row>
        <row r="374">
          <cell r="A374">
            <v>6379632</v>
          </cell>
          <cell r="B374">
            <v>6379632</v>
          </cell>
          <cell r="C374">
            <v>45748</v>
          </cell>
          <cell r="D374">
            <v>45748</v>
          </cell>
          <cell r="F374">
            <v>63000</v>
          </cell>
          <cell r="G374" t="str">
            <v>EN REVISION</v>
          </cell>
          <cell r="H374">
            <v>0</v>
          </cell>
          <cell r="I374">
            <v>63000</v>
          </cell>
          <cell r="J374">
            <v>0</v>
          </cell>
          <cell r="N374">
            <v>0</v>
          </cell>
        </row>
        <row r="375">
          <cell r="A375">
            <v>6379610</v>
          </cell>
          <cell r="B375">
            <v>6379610</v>
          </cell>
          <cell r="C375">
            <v>45748</v>
          </cell>
          <cell r="D375">
            <v>45748</v>
          </cell>
          <cell r="F375">
            <v>63000</v>
          </cell>
          <cell r="G375" t="str">
            <v>EN REVISION</v>
          </cell>
          <cell r="H375">
            <v>0</v>
          </cell>
          <cell r="I375">
            <v>63000</v>
          </cell>
          <cell r="J375">
            <v>0</v>
          </cell>
          <cell r="N375">
            <v>0</v>
          </cell>
        </row>
        <row r="376">
          <cell r="A376">
            <v>6379812</v>
          </cell>
          <cell r="B376">
            <v>6379812</v>
          </cell>
          <cell r="C376">
            <v>45748</v>
          </cell>
          <cell r="D376">
            <v>45748</v>
          </cell>
          <cell r="F376">
            <v>63000</v>
          </cell>
          <cell r="G376" t="str">
            <v>EN REVISION</v>
          </cell>
          <cell r="H376">
            <v>0</v>
          </cell>
          <cell r="I376">
            <v>63000</v>
          </cell>
          <cell r="J376">
            <v>0</v>
          </cell>
          <cell r="N376">
            <v>0</v>
          </cell>
        </row>
        <row r="377">
          <cell r="A377">
            <v>6380081</v>
          </cell>
          <cell r="B377">
            <v>6380081</v>
          </cell>
          <cell r="C377">
            <v>45749</v>
          </cell>
          <cell r="D377">
            <v>45749</v>
          </cell>
          <cell r="F377">
            <v>317700</v>
          </cell>
          <cell r="G377" t="str">
            <v>EN REVISION</v>
          </cell>
          <cell r="H377">
            <v>0</v>
          </cell>
          <cell r="I377">
            <v>317700</v>
          </cell>
          <cell r="J377">
            <v>0</v>
          </cell>
          <cell r="N377">
            <v>0</v>
          </cell>
        </row>
        <row r="378">
          <cell r="A378">
            <v>6379919</v>
          </cell>
          <cell r="B378">
            <v>6379919</v>
          </cell>
          <cell r="C378">
            <v>45749</v>
          </cell>
          <cell r="D378">
            <v>45749</v>
          </cell>
          <cell r="F378">
            <v>79000</v>
          </cell>
          <cell r="G378" t="str">
            <v>EN REVISION</v>
          </cell>
          <cell r="H378">
            <v>0</v>
          </cell>
          <cell r="I378">
            <v>79000</v>
          </cell>
          <cell r="J378">
            <v>0</v>
          </cell>
          <cell r="N378">
            <v>0</v>
          </cell>
        </row>
        <row r="379">
          <cell r="A379">
            <v>6381067</v>
          </cell>
          <cell r="B379">
            <v>6381067</v>
          </cell>
          <cell r="C379">
            <v>45750</v>
          </cell>
          <cell r="D379">
            <v>45750</v>
          </cell>
          <cell r="F379">
            <v>401000</v>
          </cell>
          <cell r="G379" t="str">
            <v>EN REVISION</v>
          </cell>
          <cell r="H379">
            <v>0</v>
          </cell>
          <cell r="I379">
            <v>401000</v>
          </cell>
          <cell r="J379">
            <v>0</v>
          </cell>
          <cell r="N379">
            <v>0</v>
          </cell>
        </row>
        <row r="380">
          <cell r="A380">
            <v>6381027</v>
          </cell>
          <cell r="B380">
            <v>6381027</v>
          </cell>
          <cell r="C380">
            <v>45750</v>
          </cell>
          <cell r="D380">
            <v>45750</v>
          </cell>
          <cell r="F380">
            <v>63000</v>
          </cell>
          <cell r="G380" t="str">
            <v>EN REVISION</v>
          </cell>
          <cell r="H380">
            <v>0</v>
          </cell>
          <cell r="I380">
            <v>63000</v>
          </cell>
          <cell r="J380">
            <v>0</v>
          </cell>
          <cell r="N380">
            <v>0</v>
          </cell>
        </row>
        <row r="381">
          <cell r="A381">
            <v>6381046</v>
          </cell>
          <cell r="B381">
            <v>6381046</v>
          </cell>
          <cell r="C381">
            <v>45750</v>
          </cell>
          <cell r="D381">
            <v>45750</v>
          </cell>
          <cell r="F381">
            <v>63000</v>
          </cell>
          <cell r="G381" t="str">
            <v>EN REVISION</v>
          </cell>
          <cell r="H381">
            <v>0</v>
          </cell>
          <cell r="I381">
            <v>63000</v>
          </cell>
          <cell r="J381">
            <v>0</v>
          </cell>
          <cell r="N381">
            <v>0</v>
          </cell>
        </row>
        <row r="382">
          <cell r="A382">
            <v>6381399</v>
          </cell>
          <cell r="B382">
            <v>6381399</v>
          </cell>
          <cell r="C382">
            <v>45751</v>
          </cell>
          <cell r="D382">
            <v>45751</v>
          </cell>
          <cell r="F382">
            <v>97000</v>
          </cell>
          <cell r="G382" t="str">
            <v>EN REVISION</v>
          </cell>
          <cell r="H382">
            <v>0</v>
          </cell>
          <cell r="I382">
            <v>97000</v>
          </cell>
          <cell r="J382">
            <v>0</v>
          </cell>
          <cell r="N382">
            <v>0</v>
          </cell>
        </row>
        <row r="383">
          <cell r="A383">
            <v>6382854</v>
          </cell>
          <cell r="B383">
            <v>6382854</v>
          </cell>
          <cell r="C383">
            <v>45755</v>
          </cell>
          <cell r="D383">
            <v>45755</v>
          </cell>
          <cell r="F383">
            <v>379500</v>
          </cell>
          <cell r="G383" t="str">
            <v>EN REVISION</v>
          </cell>
          <cell r="H383">
            <v>0</v>
          </cell>
          <cell r="I383">
            <v>379500</v>
          </cell>
          <cell r="J383">
            <v>0</v>
          </cell>
          <cell r="N383">
            <v>0</v>
          </cell>
        </row>
        <row r="384">
          <cell r="A384">
            <v>6383260</v>
          </cell>
          <cell r="B384">
            <v>6383260</v>
          </cell>
          <cell r="C384">
            <v>45755</v>
          </cell>
          <cell r="D384">
            <v>45755</v>
          </cell>
          <cell r="F384">
            <v>969072</v>
          </cell>
          <cell r="G384" t="str">
            <v>DEVUELTAS</v>
          </cell>
          <cell r="H384">
            <v>0</v>
          </cell>
          <cell r="I384">
            <v>0</v>
          </cell>
          <cell r="J384">
            <v>969072</v>
          </cell>
          <cell r="N384">
            <v>0</v>
          </cell>
        </row>
        <row r="385">
          <cell r="A385">
            <v>6383607</v>
          </cell>
          <cell r="B385">
            <v>6383607</v>
          </cell>
          <cell r="C385">
            <v>45756</v>
          </cell>
          <cell r="D385">
            <v>45756</v>
          </cell>
          <cell r="F385">
            <v>60239403</v>
          </cell>
          <cell r="G385" t="str">
            <v>EN REVISION</v>
          </cell>
          <cell r="H385">
            <v>0</v>
          </cell>
          <cell r="I385">
            <v>60239403</v>
          </cell>
          <cell r="J385">
            <v>0</v>
          </cell>
          <cell r="N385">
            <v>0</v>
          </cell>
        </row>
        <row r="386">
          <cell r="A386">
            <v>6383407</v>
          </cell>
          <cell r="B386">
            <v>6383407</v>
          </cell>
          <cell r="C386">
            <v>45756</v>
          </cell>
          <cell r="D386">
            <v>45756</v>
          </cell>
          <cell r="F386">
            <v>63000</v>
          </cell>
          <cell r="G386" t="str">
            <v>EN REVISION</v>
          </cell>
          <cell r="H386">
            <v>0</v>
          </cell>
          <cell r="I386">
            <v>63000</v>
          </cell>
          <cell r="J386">
            <v>0</v>
          </cell>
          <cell r="N386">
            <v>0</v>
          </cell>
        </row>
        <row r="387">
          <cell r="A387">
            <v>6383979</v>
          </cell>
          <cell r="B387">
            <v>6383979</v>
          </cell>
          <cell r="C387">
            <v>45756</v>
          </cell>
          <cell r="D387">
            <v>45756</v>
          </cell>
          <cell r="F387">
            <v>79000</v>
          </cell>
          <cell r="G387" t="str">
            <v>EN REVISION</v>
          </cell>
          <cell r="H387">
            <v>0</v>
          </cell>
          <cell r="I387">
            <v>79000</v>
          </cell>
          <cell r="J387">
            <v>0</v>
          </cell>
          <cell r="N387">
            <v>0</v>
          </cell>
        </row>
        <row r="388">
          <cell r="A388">
            <v>6384104</v>
          </cell>
          <cell r="B388">
            <v>6384104</v>
          </cell>
          <cell r="C388">
            <v>45756</v>
          </cell>
          <cell r="D388">
            <v>45756</v>
          </cell>
          <cell r="F388">
            <v>11027897</v>
          </cell>
          <cell r="G388" t="str">
            <v>DEVUELTAS</v>
          </cell>
          <cell r="H388">
            <v>0</v>
          </cell>
          <cell r="I388">
            <v>0</v>
          </cell>
          <cell r="J388">
            <v>11027897</v>
          </cell>
          <cell r="N388">
            <v>0</v>
          </cell>
        </row>
        <row r="389">
          <cell r="A389">
            <v>6384553</v>
          </cell>
          <cell r="B389">
            <v>6384553</v>
          </cell>
          <cell r="C389">
            <v>45757</v>
          </cell>
          <cell r="D389">
            <v>45757</v>
          </cell>
          <cell r="F389">
            <v>29630709</v>
          </cell>
          <cell r="G389" t="str">
            <v>SALDO A FAVOR DEL PRESTADOR</v>
          </cell>
          <cell r="H389">
            <v>0</v>
          </cell>
          <cell r="I389">
            <v>0</v>
          </cell>
          <cell r="J389">
            <v>0</v>
          </cell>
          <cell r="L389">
            <v>0</v>
          </cell>
          <cell r="N389">
            <v>0</v>
          </cell>
          <cell r="R389">
            <v>0</v>
          </cell>
        </row>
        <row r="390">
          <cell r="A390">
            <v>6384225</v>
          </cell>
          <cell r="B390">
            <v>6384225</v>
          </cell>
          <cell r="C390">
            <v>45757</v>
          </cell>
          <cell r="D390">
            <v>45757</v>
          </cell>
          <cell r="F390">
            <v>79000</v>
          </cell>
          <cell r="G390" t="str">
            <v>SALDO A FAVOR DEL PRESTADOR</v>
          </cell>
          <cell r="H390">
            <v>0</v>
          </cell>
          <cell r="I390">
            <v>0</v>
          </cell>
          <cell r="J390">
            <v>0</v>
          </cell>
          <cell r="L390">
            <v>0</v>
          </cell>
          <cell r="N390">
            <v>0</v>
          </cell>
          <cell r="R390">
            <v>0</v>
          </cell>
        </row>
        <row r="391">
          <cell r="A391">
            <v>6385376</v>
          </cell>
          <cell r="B391">
            <v>6385376</v>
          </cell>
          <cell r="C391">
            <v>45758</v>
          </cell>
          <cell r="D391">
            <v>45758</v>
          </cell>
          <cell r="F391">
            <v>401000</v>
          </cell>
          <cell r="G391" t="str">
            <v>GLOSA LEGALIZADA</v>
          </cell>
          <cell r="H391">
            <v>0</v>
          </cell>
          <cell r="I391">
            <v>0</v>
          </cell>
          <cell r="J391">
            <v>0</v>
          </cell>
          <cell r="L391">
            <v>401000</v>
          </cell>
          <cell r="N391">
            <v>0</v>
          </cell>
          <cell r="R391">
            <v>0</v>
          </cell>
        </row>
        <row r="392">
          <cell r="A392">
            <v>6385248</v>
          </cell>
          <cell r="B392">
            <v>6385248</v>
          </cell>
          <cell r="C392">
            <v>45758</v>
          </cell>
          <cell r="D392">
            <v>45758</v>
          </cell>
          <cell r="F392">
            <v>74300</v>
          </cell>
          <cell r="G392" t="str">
            <v>NO RADICADA</v>
          </cell>
          <cell r="H392">
            <v>74300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N392">
            <v>0</v>
          </cell>
          <cell r="R392">
            <v>0</v>
          </cell>
        </row>
        <row r="393">
          <cell r="A393">
            <v>6385610</v>
          </cell>
          <cell r="B393">
            <v>6385610</v>
          </cell>
          <cell r="C393">
            <v>45759</v>
          </cell>
          <cell r="D393">
            <v>45759</v>
          </cell>
          <cell r="F393">
            <v>65064609</v>
          </cell>
          <cell r="G393" t="str">
            <v>SALDO A FAVOR DEL PRESTADOR</v>
          </cell>
          <cell r="H393">
            <v>0</v>
          </cell>
          <cell r="I393">
            <v>0</v>
          </cell>
          <cell r="J393">
            <v>0</v>
          </cell>
          <cell r="L393">
            <v>0</v>
          </cell>
          <cell r="N393">
            <v>0</v>
          </cell>
          <cell r="R393">
            <v>0</v>
          </cell>
        </row>
        <row r="394">
          <cell r="A394">
            <v>6385811</v>
          </cell>
          <cell r="B394">
            <v>6385811</v>
          </cell>
          <cell r="C394">
            <v>45761</v>
          </cell>
          <cell r="D394">
            <v>45761</v>
          </cell>
          <cell r="F394">
            <v>63000</v>
          </cell>
          <cell r="G394" t="str">
            <v>GLOSA LEGALIZADA</v>
          </cell>
          <cell r="H394">
            <v>0</v>
          </cell>
          <cell r="I394">
            <v>0</v>
          </cell>
          <cell r="J394">
            <v>0</v>
          </cell>
          <cell r="L394">
            <v>63000</v>
          </cell>
          <cell r="N394">
            <v>0</v>
          </cell>
          <cell r="R394">
            <v>0</v>
          </cell>
        </row>
        <row r="395">
          <cell r="A395">
            <v>6386068</v>
          </cell>
          <cell r="B395">
            <v>6386068</v>
          </cell>
          <cell r="C395">
            <v>45761</v>
          </cell>
          <cell r="D395">
            <v>45761</v>
          </cell>
          <cell r="F395">
            <v>63000</v>
          </cell>
          <cell r="G395" t="str">
            <v>SALDO A FAVOR DEL PRESTADOR</v>
          </cell>
          <cell r="H395">
            <v>0</v>
          </cell>
          <cell r="I395">
            <v>0</v>
          </cell>
          <cell r="J395">
            <v>0</v>
          </cell>
          <cell r="L395">
            <v>0</v>
          </cell>
          <cell r="N395">
            <v>0</v>
          </cell>
          <cell r="R395">
            <v>0</v>
          </cell>
        </row>
        <row r="396">
          <cell r="A396">
            <v>6387073</v>
          </cell>
          <cell r="B396">
            <v>6387073</v>
          </cell>
          <cell r="C396">
            <v>45762</v>
          </cell>
          <cell r="D396">
            <v>45762</v>
          </cell>
          <cell r="F396">
            <v>79000</v>
          </cell>
          <cell r="G396" t="str">
            <v>SALDO A FAVOR DEL PRESTADOR</v>
          </cell>
          <cell r="H396">
            <v>0</v>
          </cell>
          <cell r="I396">
            <v>0</v>
          </cell>
          <cell r="J396">
            <v>0</v>
          </cell>
          <cell r="L396">
            <v>0</v>
          </cell>
          <cell r="N396">
            <v>0</v>
          </cell>
          <cell r="R396">
            <v>0</v>
          </cell>
        </row>
        <row r="397">
          <cell r="A397">
            <v>6387370</v>
          </cell>
          <cell r="B397">
            <v>6387370</v>
          </cell>
          <cell r="C397">
            <v>45763</v>
          </cell>
          <cell r="D397">
            <v>45763</v>
          </cell>
          <cell r="F397">
            <v>401000</v>
          </cell>
          <cell r="G397" t="str">
            <v>GLOSA LEGALIZADA</v>
          </cell>
          <cell r="H397">
            <v>0</v>
          </cell>
          <cell r="I397">
            <v>0</v>
          </cell>
          <cell r="J397">
            <v>0</v>
          </cell>
          <cell r="L397">
            <v>401000</v>
          </cell>
          <cell r="N397">
            <v>0</v>
          </cell>
          <cell r="R397">
            <v>0</v>
          </cell>
        </row>
        <row r="398">
          <cell r="A398">
            <v>6388036</v>
          </cell>
          <cell r="B398">
            <v>6388036</v>
          </cell>
          <cell r="C398">
            <v>45765</v>
          </cell>
          <cell r="D398">
            <v>45765</v>
          </cell>
          <cell r="F398">
            <v>1392310</v>
          </cell>
          <cell r="G398" t="str">
            <v>EN REVISION</v>
          </cell>
          <cell r="H398">
            <v>0</v>
          </cell>
          <cell r="I398">
            <v>1392310</v>
          </cell>
          <cell r="J398">
            <v>0</v>
          </cell>
          <cell r="N398">
            <v>0</v>
          </cell>
        </row>
        <row r="399">
          <cell r="A399">
            <v>6387967</v>
          </cell>
          <cell r="B399">
            <v>6387967</v>
          </cell>
          <cell r="C399">
            <v>45765</v>
          </cell>
          <cell r="D399">
            <v>45765</v>
          </cell>
          <cell r="F399">
            <v>2067049</v>
          </cell>
          <cell r="G399" t="str">
            <v>SALDO A FAVOR DEL PRESTADOR</v>
          </cell>
          <cell r="H399">
            <v>0</v>
          </cell>
          <cell r="I399">
            <v>0</v>
          </cell>
          <cell r="J399">
            <v>0</v>
          </cell>
          <cell r="L399">
            <v>0</v>
          </cell>
          <cell r="N399">
            <v>0</v>
          </cell>
          <cell r="R399">
            <v>0</v>
          </cell>
        </row>
        <row r="400">
          <cell r="A400">
            <v>6388880</v>
          </cell>
          <cell r="B400">
            <v>6388880</v>
          </cell>
          <cell r="C400">
            <v>45768</v>
          </cell>
          <cell r="D400">
            <v>45768</v>
          </cell>
          <cell r="F400">
            <v>173129</v>
          </cell>
          <cell r="G400" t="str">
            <v>GLOSA LEGALIZADA</v>
          </cell>
          <cell r="H400">
            <v>0</v>
          </cell>
          <cell r="I400">
            <v>0</v>
          </cell>
          <cell r="J400">
            <v>0</v>
          </cell>
          <cell r="L400">
            <v>173129</v>
          </cell>
          <cell r="N400">
            <v>0</v>
          </cell>
          <cell r="R400">
            <v>0</v>
          </cell>
        </row>
        <row r="401">
          <cell r="A401">
            <v>6388942</v>
          </cell>
          <cell r="B401">
            <v>6388942</v>
          </cell>
          <cell r="C401">
            <v>45768</v>
          </cell>
          <cell r="D401">
            <v>45768</v>
          </cell>
          <cell r="F401">
            <v>63000</v>
          </cell>
          <cell r="G401" t="str">
            <v>GLOSA LEGALIZADA</v>
          </cell>
          <cell r="H401">
            <v>0</v>
          </cell>
          <cell r="I401">
            <v>0</v>
          </cell>
          <cell r="J401">
            <v>0</v>
          </cell>
          <cell r="L401">
            <v>63000</v>
          </cell>
          <cell r="N401">
            <v>0</v>
          </cell>
          <cell r="R401">
            <v>0</v>
          </cell>
        </row>
        <row r="402">
          <cell r="A402">
            <v>6389840</v>
          </cell>
          <cell r="B402">
            <v>6389840</v>
          </cell>
          <cell r="C402">
            <v>45770</v>
          </cell>
          <cell r="D402">
            <v>45770</v>
          </cell>
          <cell r="F402">
            <v>72000</v>
          </cell>
          <cell r="G402" t="str">
            <v>SALDO A FAVOR DEL PRESTADOR</v>
          </cell>
          <cell r="H402">
            <v>0</v>
          </cell>
          <cell r="I402">
            <v>0</v>
          </cell>
          <cell r="J402">
            <v>0</v>
          </cell>
          <cell r="L402">
            <v>0</v>
          </cell>
          <cell r="N402">
            <v>0</v>
          </cell>
          <cell r="R402">
            <v>0</v>
          </cell>
        </row>
        <row r="403">
          <cell r="A403">
            <v>6390111</v>
          </cell>
          <cell r="B403">
            <v>6390111</v>
          </cell>
          <cell r="C403">
            <v>45770</v>
          </cell>
          <cell r="D403">
            <v>45770</v>
          </cell>
          <cell r="F403">
            <v>63000</v>
          </cell>
          <cell r="G403" t="str">
            <v>DEVUELTAS</v>
          </cell>
          <cell r="H403">
            <v>0</v>
          </cell>
          <cell r="I403">
            <v>0</v>
          </cell>
          <cell r="J403">
            <v>63000</v>
          </cell>
          <cell r="N403">
            <v>0</v>
          </cell>
        </row>
        <row r="404">
          <cell r="A404">
            <v>6390094</v>
          </cell>
          <cell r="B404">
            <v>6390094</v>
          </cell>
          <cell r="C404">
            <v>45770</v>
          </cell>
          <cell r="D404">
            <v>45770</v>
          </cell>
          <cell r="F404">
            <v>63000</v>
          </cell>
          <cell r="G404" t="str">
            <v>GLOSA LEGALIZADA</v>
          </cell>
          <cell r="H404">
            <v>0</v>
          </cell>
          <cell r="I404">
            <v>0</v>
          </cell>
          <cell r="J404">
            <v>0</v>
          </cell>
          <cell r="L404">
            <v>63000</v>
          </cell>
          <cell r="N404">
            <v>0</v>
          </cell>
          <cell r="R404">
            <v>0</v>
          </cell>
        </row>
        <row r="405">
          <cell r="A405">
            <v>6390300</v>
          </cell>
          <cell r="B405">
            <v>6390300</v>
          </cell>
          <cell r="C405">
            <v>45770</v>
          </cell>
          <cell r="D405">
            <v>45770</v>
          </cell>
          <cell r="F405">
            <v>79000</v>
          </cell>
          <cell r="G405" t="str">
            <v>SALDO A FAVOR DEL PRESTADOR</v>
          </cell>
          <cell r="H405">
            <v>0</v>
          </cell>
          <cell r="I405">
            <v>0</v>
          </cell>
          <cell r="J405">
            <v>0</v>
          </cell>
          <cell r="L405">
            <v>0</v>
          </cell>
          <cell r="N405">
            <v>0</v>
          </cell>
          <cell r="R405">
            <v>0</v>
          </cell>
        </row>
        <row r="406">
          <cell r="A406">
            <v>6391579</v>
          </cell>
          <cell r="B406">
            <v>6391579</v>
          </cell>
          <cell r="C406">
            <v>45772</v>
          </cell>
          <cell r="D406">
            <v>45772</v>
          </cell>
          <cell r="F406">
            <v>63000</v>
          </cell>
          <cell r="G406" t="str">
            <v>SALDO A FAVOR DEL PRESTADOR</v>
          </cell>
          <cell r="H406">
            <v>0</v>
          </cell>
          <cell r="I406">
            <v>0</v>
          </cell>
          <cell r="J406">
            <v>0</v>
          </cell>
          <cell r="L406">
            <v>0</v>
          </cell>
          <cell r="N406">
            <v>0</v>
          </cell>
          <cell r="R406">
            <v>0</v>
          </cell>
        </row>
        <row r="407">
          <cell r="A407">
            <v>6391763</v>
          </cell>
          <cell r="B407">
            <v>6391763</v>
          </cell>
          <cell r="C407">
            <v>45772</v>
          </cell>
          <cell r="D407">
            <v>45772</v>
          </cell>
          <cell r="F407">
            <v>63000</v>
          </cell>
          <cell r="G407" t="str">
            <v>DEVUELTAS</v>
          </cell>
          <cell r="H407">
            <v>0</v>
          </cell>
          <cell r="I407">
            <v>0</v>
          </cell>
          <cell r="J407">
            <v>63000</v>
          </cell>
          <cell r="N407">
            <v>0</v>
          </cell>
        </row>
        <row r="408">
          <cell r="A408">
            <v>6392134</v>
          </cell>
          <cell r="B408">
            <v>6392134</v>
          </cell>
          <cell r="C408">
            <v>45773</v>
          </cell>
          <cell r="D408">
            <v>45773</v>
          </cell>
          <cell r="F408">
            <v>4765148</v>
          </cell>
          <cell r="G408" t="str">
            <v>SALDO A FAVOR DEL PRESTADOR</v>
          </cell>
          <cell r="H408">
            <v>0</v>
          </cell>
          <cell r="I408">
            <v>0</v>
          </cell>
          <cell r="J408">
            <v>0</v>
          </cell>
          <cell r="L408">
            <v>0</v>
          </cell>
          <cell r="N408">
            <v>0</v>
          </cell>
          <cell r="R408">
            <v>0</v>
          </cell>
        </row>
        <row r="409">
          <cell r="A409">
            <v>6394175</v>
          </cell>
          <cell r="B409">
            <v>6394175</v>
          </cell>
          <cell r="C409">
            <v>45776</v>
          </cell>
          <cell r="D409">
            <v>45776</v>
          </cell>
          <cell r="F409">
            <v>21281856</v>
          </cell>
          <cell r="G409" t="str">
            <v>EN REVISION</v>
          </cell>
          <cell r="H409">
            <v>0</v>
          </cell>
          <cell r="I409">
            <v>21281856</v>
          </cell>
          <cell r="J409">
            <v>0</v>
          </cell>
          <cell r="N409">
            <v>0</v>
          </cell>
        </row>
        <row r="410">
          <cell r="A410">
            <v>6393379</v>
          </cell>
          <cell r="B410">
            <v>6393379</v>
          </cell>
          <cell r="C410">
            <v>45776</v>
          </cell>
          <cell r="D410">
            <v>45776</v>
          </cell>
          <cell r="F410">
            <v>63000</v>
          </cell>
          <cell r="G410" t="str">
            <v>SALDO A FAVOR DEL PRESTADOR</v>
          </cell>
          <cell r="H410">
            <v>0</v>
          </cell>
          <cell r="I410">
            <v>0</v>
          </cell>
          <cell r="J410">
            <v>0</v>
          </cell>
          <cell r="L410">
            <v>0</v>
          </cell>
          <cell r="N410">
            <v>0</v>
          </cell>
          <cell r="R410">
            <v>0</v>
          </cell>
        </row>
        <row r="411">
          <cell r="A411">
            <v>6393822</v>
          </cell>
          <cell r="B411">
            <v>6393822</v>
          </cell>
          <cell r="C411">
            <v>45776</v>
          </cell>
          <cell r="D411">
            <v>45776</v>
          </cell>
          <cell r="F411">
            <v>63000</v>
          </cell>
          <cell r="G411" t="str">
            <v>GLOSA LEGALIZADA</v>
          </cell>
          <cell r="H411">
            <v>0</v>
          </cell>
          <cell r="I411">
            <v>0</v>
          </cell>
          <cell r="J411">
            <v>0</v>
          </cell>
          <cell r="L411">
            <v>63000</v>
          </cell>
          <cell r="N411">
            <v>0</v>
          </cell>
          <cell r="R411">
            <v>0</v>
          </cell>
        </row>
        <row r="412">
          <cell r="A412">
            <v>6395485</v>
          </cell>
          <cell r="B412">
            <v>6395485</v>
          </cell>
          <cell r="C412">
            <v>45777</v>
          </cell>
          <cell r="D412">
            <v>45777</v>
          </cell>
          <cell r="F412">
            <v>6000000</v>
          </cell>
          <cell r="G412" t="str">
            <v>SALDO A FAVOR DEL PRESTADOR</v>
          </cell>
          <cell r="H412">
            <v>0</v>
          </cell>
          <cell r="I412">
            <v>0</v>
          </cell>
          <cell r="J412">
            <v>0</v>
          </cell>
          <cell r="L412">
            <v>0</v>
          </cell>
          <cell r="N412">
            <v>0</v>
          </cell>
          <cell r="R412">
            <v>0</v>
          </cell>
        </row>
        <row r="413">
          <cell r="A413">
            <v>6394747</v>
          </cell>
          <cell r="B413">
            <v>6394747</v>
          </cell>
          <cell r="C413">
            <v>45777</v>
          </cell>
          <cell r="D413">
            <v>45777</v>
          </cell>
          <cell r="F413">
            <v>63000</v>
          </cell>
          <cell r="G413" t="str">
            <v>GLOSA LEGALIZADA</v>
          </cell>
          <cell r="H413">
            <v>0</v>
          </cell>
          <cell r="I413">
            <v>0</v>
          </cell>
          <cell r="J413">
            <v>0</v>
          </cell>
          <cell r="L413">
            <v>63000</v>
          </cell>
          <cell r="N413">
            <v>0</v>
          </cell>
          <cell r="R413">
            <v>0</v>
          </cell>
        </row>
        <row r="414">
          <cell r="A414">
            <v>6394298</v>
          </cell>
          <cell r="B414">
            <v>6394298</v>
          </cell>
          <cell r="C414">
            <v>45777</v>
          </cell>
          <cell r="D414">
            <v>45777</v>
          </cell>
          <cell r="F414">
            <v>63000</v>
          </cell>
          <cell r="G414" t="str">
            <v>GLOSA LEGALIZADA</v>
          </cell>
          <cell r="H414">
            <v>0</v>
          </cell>
          <cell r="I414">
            <v>0</v>
          </cell>
          <cell r="J414">
            <v>0</v>
          </cell>
          <cell r="L414">
            <v>63000</v>
          </cell>
          <cell r="N414">
            <v>0</v>
          </cell>
          <cell r="R414">
            <v>0</v>
          </cell>
        </row>
        <row r="415">
          <cell r="A415">
            <v>6395909</v>
          </cell>
          <cell r="B415">
            <v>6395909</v>
          </cell>
          <cell r="C415">
            <v>45779</v>
          </cell>
          <cell r="D415">
            <v>45779</v>
          </cell>
          <cell r="F415">
            <v>2615400</v>
          </cell>
          <cell r="G415" t="str">
            <v>SALDO A FAVOR DEL PRESTADOR</v>
          </cell>
          <cell r="H415">
            <v>0</v>
          </cell>
          <cell r="I415">
            <v>0</v>
          </cell>
          <cell r="J415">
            <v>0</v>
          </cell>
          <cell r="L415">
            <v>0</v>
          </cell>
          <cell r="N415">
            <v>0</v>
          </cell>
          <cell r="R415">
            <v>0</v>
          </cell>
        </row>
        <row r="416">
          <cell r="A416">
            <v>6396151</v>
          </cell>
          <cell r="B416">
            <v>6396151</v>
          </cell>
          <cell r="C416">
            <v>45779</v>
          </cell>
          <cell r="D416">
            <v>45779</v>
          </cell>
          <cell r="F416">
            <v>296100</v>
          </cell>
          <cell r="G416" t="str">
            <v>EN REVISION</v>
          </cell>
          <cell r="H416">
            <v>0</v>
          </cell>
          <cell r="I416">
            <v>296100</v>
          </cell>
          <cell r="J416">
            <v>0</v>
          </cell>
          <cell r="N416">
            <v>0</v>
          </cell>
        </row>
        <row r="417">
          <cell r="A417">
            <v>6396182</v>
          </cell>
          <cell r="B417">
            <v>6396182</v>
          </cell>
          <cell r="C417">
            <v>45780</v>
          </cell>
          <cell r="D417">
            <v>45780</v>
          </cell>
          <cell r="F417">
            <v>159000</v>
          </cell>
          <cell r="G417" t="str">
            <v>SALDO A FAVOR DEL PRESTADOR</v>
          </cell>
          <cell r="H417">
            <v>0</v>
          </cell>
          <cell r="I417">
            <v>0</v>
          </cell>
          <cell r="J417">
            <v>0</v>
          </cell>
          <cell r="L417">
            <v>0</v>
          </cell>
          <cell r="N417">
            <v>0</v>
          </cell>
          <cell r="R417">
            <v>0</v>
          </cell>
        </row>
        <row r="418">
          <cell r="A418">
            <v>6397654</v>
          </cell>
          <cell r="B418">
            <v>6397654</v>
          </cell>
          <cell r="C418">
            <v>45783</v>
          </cell>
          <cell r="D418">
            <v>45783</v>
          </cell>
          <cell r="F418">
            <v>7089070</v>
          </cell>
          <cell r="G418" t="str">
            <v>EN REVISION</v>
          </cell>
          <cell r="H418">
            <v>0</v>
          </cell>
          <cell r="I418">
            <v>7089070</v>
          </cell>
          <cell r="J418">
            <v>0</v>
          </cell>
          <cell r="N418">
            <v>0</v>
          </cell>
        </row>
        <row r="419">
          <cell r="A419">
            <v>6397130</v>
          </cell>
          <cell r="B419">
            <v>6397130</v>
          </cell>
          <cell r="C419">
            <v>45783</v>
          </cell>
          <cell r="D419">
            <v>45783</v>
          </cell>
          <cell r="F419">
            <v>74300</v>
          </cell>
          <cell r="G419" t="str">
            <v>EN REVISION</v>
          </cell>
          <cell r="H419">
            <v>0</v>
          </cell>
          <cell r="I419">
            <v>74300</v>
          </cell>
          <cell r="J419">
            <v>0</v>
          </cell>
          <cell r="N419">
            <v>0</v>
          </cell>
        </row>
        <row r="420">
          <cell r="A420">
            <v>6398071</v>
          </cell>
          <cell r="B420">
            <v>6398071</v>
          </cell>
          <cell r="C420">
            <v>45784</v>
          </cell>
          <cell r="D420">
            <v>45784</v>
          </cell>
          <cell r="F420">
            <v>10594725</v>
          </cell>
          <cell r="G420" t="str">
            <v>EN REVISION</v>
          </cell>
          <cell r="H420">
            <v>0</v>
          </cell>
          <cell r="I420">
            <v>10594725</v>
          </cell>
          <cell r="J420">
            <v>0</v>
          </cell>
          <cell r="N420">
            <v>0</v>
          </cell>
        </row>
        <row r="421">
          <cell r="A421">
            <v>6398328</v>
          </cell>
          <cell r="B421">
            <v>6398328</v>
          </cell>
          <cell r="C421">
            <v>45784</v>
          </cell>
          <cell r="D421">
            <v>45784</v>
          </cell>
          <cell r="F421">
            <v>558000</v>
          </cell>
          <cell r="G421" t="str">
            <v>SALDO A FAVOR DEL PRESTADOR</v>
          </cell>
          <cell r="H421">
            <v>0</v>
          </cell>
          <cell r="I421">
            <v>0</v>
          </cell>
          <cell r="J421">
            <v>0</v>
          </cell>
          <cell r="L421">
            <v>0</v>
          </cell>
          <cell r="N421">
            <v>0</v>
          </cell>
          <cell r="R421">
            <v>0</v>
          </cell>
        </row>
        <row r="422">
          <cell r="A422">
            <v>6398327</v>
          </cell>
          <cell r="B422">
            <v>6398327</v>
          </cell>
          <cell r="C422">
            <v>45784</v>
          </cell>
          <cell r="D422">
            <v>45784</v>
          </cell>
          <cell r="F422">
            <v>143000</v>
          </cell>
          <cell r="G422" t="str">
            <v>SALDO A FAVOR DEL PRESTADOR</v>
          </cell>
          <cell r="H422">
            <v>0</v>
          </cell>
          <cell r="I422">
            <v>0</v>
          </cell>
          <cell r="J422">
            <v>0</v>
          </cell>
          <cell r="L422">
            <v>0</v>
          </cell>
          <cell r="N422">
            <v>0</v>
          </cell>
          <cell r="R422">
            <v>0</v>
          </cell>
        </row>
        <row r="423">
          <cell r="A423">
            <v>6398565</v>
          </cell>
          <cell r="B423">
            <v>6398565</v>
          </cell>
          <cell r="C423">
            <v>45785</v>
          </cell>
          <cell r="D423">
            <v>45785</v>
          </cell>
          <cell r="F423">
            <v>4330324</v>
          </cell>
          <cell r="G423" t="str">
            <v>SALDO A FAVOR DEL PRESTADOR</v>
          </cell>
          <cell r="H423">
            <v>0</v>
          </cell>
          <cell r="I423">
            <v>0</v>
          </cell>
          <cell r="J423">
            <v>0</v>
          </cell>
          <cell r="L423">
            <v>0</v>
          </cell>
          <cell r="N423">
            <v>0</v>
          </cell>
          <cell r="R423">
            <v>0</v>
          </cell>
        </row>
        <row r="424">
          <cell r="A424">
            <v>6398573</v>
          </cell>
          <cell r="B424">
            <v>6398573</v>
          </cell>
          <cell r="C424">
            <v>45785</v>
          </cell>
          <cell r="D424">
            <v>45785</v>
          </cell>
          <cell r="F424">
            <v>63000</v>
          </cell>
          <cell r="G424" t="str">
            <v>SALDO A FAVOR DEL PRESTADOR</v>
          </cell>
          <cell r="H424">
            <v>0</v>
          </cell>
          <cell r="I424">
            <v>0</v>
          </cell>
          <cell r="J424">
            <v>0</v>
          </cell>
          <cell r="L424">
            <v>0</v>
          </cell>
          <cell r="N424">
            <v>0</v>
          </cell>
          <cell r="R424">
            <v>0</v>
          </cell>
        </row>
        <row r="425">
          <cell r="A425">
            <v>6398880</v>
          </cell>
          <cell r="B425">
            <v>6398880</v>
          </cell>
          <cell r="C425">
            <v>45785</v>
          </cell>
          <cell r="D425">
            <v>45785</v>
          </cell>
          <cell r="F425">
            <v>63000</v>
          </cell>
          <cell r="G425" t="str">
            <v>SALDO A FAVOR DEL PRESTADOR</v>
          </cell>
          <cell r="H425">
            <v>0</v>
          </cell>
          <cell r="I425">
            <v>0</v>
          </cell>
          <cell r="J425">
            <v>0</v>
          </cell>
          <cell r="L425">
            <v>0</v>
          </cell>
          <cell r="N425">
            <v>0</v>
          </cell>
          <cell r="R425">
            <v>0</v>
          </cell>
        </row>
        <row r="426">
          <cell r="A426">
            <v>6399307</v>
          </cell>
          <cell r="B426">
            <v>6399307</v>
          </cell>
          <cell r="C426">
            <v>45786</v>
          </cell>
          <cell r="D426">
            <v>45786</v>
          </cell>
          <cell r="F426">
            <v>1260000</v>
          </cell>
          <cell r="G426" t="str">
            <v>SALDO A FAVOR DEL PRESTADOR</v>
          </cell>
          <cell r="H426">
            <v>0</v>
          </cell>
          <cell r="I426">
            <v>0</v>
          </cell>
          <cell r="J426">
            <v>0</v>
          </cell>
          <cell r="L426">
            <v>0</v>
          </cell>
          <cell r="N426">
            <v>0</v>
          </cell>
          <cell r="R426">
            <v>0</v>
          </cell>
        </row>
        <row r="427">
          <cell r="A427">
            <v>6399249</v>
          </cell>
          <cell r="B427">
            <v>6399249</v>
          </cell>
          <cell r="C427">
            <v>45786</v>
          </cell>
          <cell r="D427">
            <v>45786</v>
          </cell>
          <cell r="F427">
            <v>217700</v>
          </cell>
          <cell r="G427" t="str">
            <v>SALDO A FAVOR DEL PRESTADOR</v>
          </cell>
          <cell r="H427">
            <v>0</v>
          </cell>
          <cell r="I427">
            <v>0</v>
          </cell>
          <cell r="J427">
            <v>0</v>
          </cell>
          <cell r="L427">
            <v>0</v>
          </cell>
          <cell r="N427">
            <v>0</v>
          </cell>
          <cell r="R427">
            <v>0</v>
          </cell>
        </row>
        <row r="428">
          <cell r="A428">
            <v>6399077</v>
          </cell>
          <cell r="B428">
            <v>6399077</v>
          </cell>
          <cell r="C428">
            <v>45786</v>
          </cell>
          <cell r="D428">
            <v>45786</v>
          </cell>
          <cell r="F428">
            <v>79000</v>
          </cell>
          <cell r="G428" t="str">
            <v>SALDO A FAVOR DEL PRESTADOR</v>
          </cell>
          <cell r="H428">
            <v>0</v>
          </cell>
          <cell r="I428">
            <v>0</v>
          </cell>
          <cell r="J428">
            <v>0</v>
          </cell>
          <cell r="L428">
            <v>0</v>
          </cell>
          <cell r="N428">
            <v>0</v>
          </cell>
          <cell r="R428">
            <v>0</v>
          </cell>
        </row>
        <row r="429">
          <cell r="A429">
            <v>6399761</v>
          </cell>
          <cell r="B429">
            <v>6399761</v>
          </cell>
          <cell r="C429">
            <v>45787</v>
          </cell>
          <cell r="D429">
            <v>45787</v>
          </cell>
          <cell r="F429">
            <v>939386</v>
          </cell>
          <cell r="G429" t="str">
            <v>GLOSA LEGALIZADA</v>
          </cell>
          <cell r="H429">
            <v>0</v>
          </cell>
          <cell r="I429">
            <v>0</v>
          </cell>
          <cell r="J429">
            <v>0</v>
          </cell>
          <cell r="L429">
            <v>939386</v>
          </cell>
          <cell r="N429">
            <v>0</v>
          </cell>
          <cell r="R429">
            <v>0</v>
          </cell>
        </row>
        <row r="430">
          <cell r="A430">
            <v>6400362</v>
          </cell>
          <cell r="B430">
            <v>6400362</v>
          </cell>
          <cell r="C430">
            <v>45789</v>
          </cell>
          <cell r="D430">
            <v>45789</v>
          </cell>
          <cell r="F430">
            <v>77800</v>
          </cell>
          <cell r="G430" t="str">
            <v>GLOSA LEGALIZADA</v>
          </cell>
          <cell r="H430">
            <v>0</v>
          </cell>
          <cell r="I430">
            <v>0</v>
          </cell>
          <cell r="J430">
            <v>0</v>
          </cell>
          <cell r="L430">
            <v>77800</v>
          </cell>
          <cell r="N430">
            <v>0</v>
          </cell>
          <cell r="R430">
            <v>0</v>
          </cell>
        </row>
        <row r="431">
          <cell r="A431">
            <v>6400484</v>
          </cell>
          <cell r="B431">
            <v>6400484</v>
          </cell>
          <cell r="C431">
            <v>45789</v>
          </cell>
          <cell r="D431">
            <v>45789</v>
          </cell>
          <cell r="F431">
            <v>155100</v>
          </cell>
          <cell r="G431" t="str">
            <v>GLOSA LEGALIZADA Y SALDO A FAVOR DEL PRESTADOR</v>
          </cell>
          <cell r="H431">
            <v>0</v>
          </cell>
          <cell r="I431">
            <v>0</v>
          </cell>
          <cell r="J431">
            <v>0</v>
          </cell>
          <cell r="L431">
            <v>63000</v>
          </cell>
          <cell r="N431">
            <v>0</v>
          </cell>
          <cell r="R431">
            <v>0</v>
          </cell>
        </row>
        <row r="432">
          <cell r="A432">
            <v>6400824</v>
          </cell>
          <cell r="B432">
            <v>6400824</v>
          </cell>
          <cell r="C432">
            <v>45790</v>
          </cell>
          <cell r="D432">
            <v>45790</v>
          </cell>
          <cell r="F432">
            <v>50223160</v>
          </cell>
          <cell r="G432" t="str">
            <v>EN REVISION</v>
          </cell>
          <cell r="H432">
            <v>0</v>
          </cell>
          <cell r="I432">
            <v>50223160</v>
          </cell>
          <cell r="J432">
            <v>0</v>
          </cell>
          <cell r="N432">
            <v>0</v>
          </cell>
        </row>
        <row r="433">
          <cell r="A433">
            <v>6400939</v>
          </cell>
          <cell r="B433">
            <v>6400939</v>
          </cell>
          <cell r="C433">
            <v>45790</v>
          </cell>
          <cell r="D433">
            <v>45790</v>
          </cell>
          <cell r="F433">
            <v>33700</v>
          </cell>
          <cell r="G433" t="str">
            <v>SALDO A FAVOR DEL PRESTADOR</v>
          </cell>
          <cell r="H433">
            <v>0</v>
          </cell>
          <cell r="I433">
            <v>0</v>
          </cell>
          <cell r="J433">
            <v>0</v>
          </cell>
          <cell r="L433">
            <v>0</v>
          </cell>
          <cell r="N433">
            <v>0</v>
          </cell>
          <cell r="R433">
            <v>0</v>
          </cell>
        </row>
        <row r="434">
          <cell r="A434">
            <v>6400895</v>
          </cell>
          <cell r="B434">
            <v>6400895</v>
          </cell>
          <cell r="C434">
            <v>45790</v>
          </cell>
          <cell r="D434">
            <v>45790</v>
          </cell>
          <cell r="F434">
            <v>63000</v>
          </cell>
          <cell r="G434" t="str">
            <v>SALDO A FAVOR DEL PRESTADOR</v>
          </cell>
          <cell r="H434">
            <v>0</v>
          </cell>
          <cell r="I434">
            <v>0</v>
          </cell>
          <cell r="J434">
            <v>0</v>
          </cell>
          <cell r="L434">
            <v>0</v>
          </cell>
          <cell r="N434">
            <v>0</v>
          </cell>
          <cell r="R434">
            <v>0</v>
          </cell>
        </row>
        <row r="435">
          <cell r="A435">
            <v>6402086</v>
          </cell>
          <cell r="B435">
            <v>6402086</v>
          </cell>
          <cell r="C435">
            <v>45791</v>
          </cell>
          <cell r="D435">
            <v>45791</v>
          </cell>
          <cell r="F435">
            <v>401000</v>
          </cell>
          <cell r="G435" t="str">
            <v>SALDO A FAVOR DEL PRESTADOR</v>
          </cell>
          <cell r="H435">
            <v>0</v>
          </cell>
          <cell r="I435">
            <v>0</v>
          </cell>
          <cell r="J435">
            <v>0</v>
          </cell>
          <cell r="L435">
            <v>0</v>
          </cell>
          <cell r="N435">
            <v>0</v>
          </cell>
          <cell r="R435">
            <v>0</v>
          </cell>
        </row>
        <row r="436">
          <cell r="A436">
            <v>6402318</v>
          </cell>
          <cell r="B436">
            <v>6402318</v>
          </cell>
          <cell r="C436">
            <v>45791</v>
          </cell>
          <cell r="D436">
            <v>45791</v>
          </cell>
          <cell r="F436">
            <v>4325171</v>
          </cell>
          <cell r="G436" t="str">
            <v>GLOSA LEGALIZADA Y SALDO A FAVOR DEL PRESTADOR</v>
          </cell>
          <cell r="H436">
            <v>0</v>
          </cell>
          <cell r="I436">
            <v>0</v>
          </cell>
          <cell r="J436">
            <v>0</v>
          </cell>
          <cell r="L436">
            <v>95400</v>
          </cell>
          <cell r="N436">
            <v>0</v>
          </cell>
          <cell r="R436">
            <v>0</v>
          </cell>
        </row>
        <row r="437">
          <cell r="A437">
            <v>6402103</v>
          </cell>
          <cell r="B437">
            <v>6402103</v>
          </cell>
          <cell r="C437">
            <v>45791</v>
          </cell>
          <cell r="D437">
            <v>45791</v>
          </cell>
          <cell r="F437">
            <v>12499416</v>
          </cell>
          <cell r="G437" t="str">
            <v>SALDO A FAVOR DEL PRESTADOR</v>
          </cell>
          <cell r="H437">
            <v>0</v>
          </cell>
          <cell r="I437">
            <v>0</v>
          </cell>
          <cell r="J437">
            <v>0</v>
          </cell>
          <cell r="L437">
            <v>0</v>
          </cell>
          <cell r="N437">
            <v>0</v>
          </cell>
          <cell r="R437">
            <v>0</v>
          </cell>
        </row>
        <row r="438">
          <cell r="A438">
            <v>6402231</v>
          </cell>
          <cell r="B438">
            <v>6402231</v>
          </cell>
          <cell r="C438">
            <v>45791</v>
          </cell>
          <cell r="D438">
            <v>45791</v>
          </cell>
          <cell r="F438">
            <v>63000</v>
          </cell>
          <cell r="G438" t="str">
            <v>SALDO A FAVOR DEL PRESTADOR</v>
          </cell>
          <cell r="H438">
            <v>0</v>
          </cell>
          <cell r="I438">
            <v>0</v>
          </cell>
          <cell r="J438">
            <v>0</v>
          </cell>
          <cell r="L438">
            <v>0</v>
          </cell>
          <cell r="N438">
            <v>0</v>
          </cell>
          <cell r="R438">
            <v>0</v>
          </cell>
        </row>
        <row r="439">
          <cell r="A439">
            <v>6403086</v>
          </cell>
          <cell r="B439">
            <v>6403086</v>
          </cell>
          <cell r="C439">
            <v>45792</v>
          </cell>
          <cell r="D439">
            <v>45792</v>
          </cell>
          <cell r="F439">
            <v>826600</v>
          </cell>
          <cell r="G439" t="str">
            <v>EN REVISION</v>
          </cell>
          <cell r="H439">
            <v>0</v>
          </cell>
          <cell r="I439">
            <v>826600</v>
          </cell>
          <cell r="J439">
            <v>0</v>
          </cell>
          <cell r="K439">
            <v>0</v>
          </cell>
          <cell r="L439">
            <v>0</v>
          </cell>
          <cell r="N439">
            <v>0</v>
          </cell>
          <cell r="R439">
            <v>0</v>
          </cell>
        </row>
        <row r="440">
          <cell r="A440">
            <v>6403090</v>
          </cell>
          <cell r="B440">
            <v>6403090</v>
          </cell>
          <cell r="C440">
            <v>45792</v>
          </cell>
          <cell r="D440">
            <v>45792</v>
          </cell>
          <cell r="F440">
            <v>135300</v>
          </cell>
          <cell r="G440" t="str">
            <v>SALDO A FAVOR DEL PRESTADOR</v>
          </cell>
          <cell r="H440">
            <v>0</v>
          </cell>
          <cell r="I440">
            <v>0</v>
          </cell>
          <cell r="J440">
            <v>0</v>
          </cell>
          <cell r="L440">
            <v>0</v>
          </cell>
          <cell r="N440">
            <v>0</v>
          </cell>
          <cell r="R440">
            <v>0</v>
          </cell>
        </row>
        <row r="441">
          <cell r="A441">
            <v>6403015</v>
          </cell>
          <cell r="B441">
            <v>6403015</v>
          </cell>
          <cell r="C441">
            <v>45792</v>
          </cell>
          <cell r="D441">
            <v>45792</v>
          </cell>
          <cell r="F441">
            <v>2500000</v>
          </cell>
          <cell r="G441" t="str">
            <v>EN REVISION</v>
          </cell>
          <cell r="H441">
            <v>0</v>
          </cell>
          <cell r="I441">
            <v>2500000</v>
          </cell>
          <cell r="J441">
            <v>0</v>
          </cell>
          <cell r="N441">
            <v>0</v>
          </cell>
        </row>
        <row r="442">
          <cell r="A442">
            <v>6403081</v>
          </cell>
          <cell r="B442">
            <v>6403081</v>
          </cell>
          <cell r="C442">
            <v>45792</v>
          </cell>
          <cell r="D442">
            <v>45792</v>
          </cell>
          <cell r="F442">
            <v>1350000</v>
          </cell>
          <cell r="G442" t="str">
            <v>SALDO A FAVOR DEL PRESTADOR</v>
          </cell>
          <cell r="H442">
            <v>0</v>
          </cell>
          <cell r="I442">
            <v>0</v>
          </cell>
          <cell r="J442">
            <v>0</v>
          </cell>
          <cell r="L442">
            <v>0</v>
          </cell>
          <cell r="N442">
            <v>0</v>
          </cell>
          <cell r="R442">
            <v>0</v>
          </cell>
        </row>
        <row r="443">
          <cell r="A443">
            <v>6403072</v>
          </cell>
          <cell r="B443">
            <v>6403072</v>
          </cell>
          <cell r="C443">
            <v>45792</v>
          </cell>
          <cell r="D443">
            <v>45792</v>
          </cell>
          <cell r="F443">
            <v>2067049</v>
          </cell>
          <cell r="G443" t="str">
            <v>EN REVISION</v>
          </cell>
          <cell r="H443">
            <v>0</v>
          </cell>
          <cell r="I443">
            <v>2067049</v>
          </cell>
          <cell r="J443">
            <v>0</v>
          </cell>
          <cell r="N443">
            <v>0</v>
          </cell>
        </row>
        <row r="444">
          <cell r="A444">
            <v>6402985</v>
          </cell>
          <cell r="B444">
            <v>6402985</v>
          </cell>
          <cell r="C444">
            <v>45792</v>
          </cell>
          <cell r="D444">
            <v>45792</v>
          </cell>
          <cell r="F444">
            <v>4183197</v>
          </cell>
          <cell r="G444" t="str">
            <v>NO RADICADA</v>
          </cell>
          <cell r="H444">
            <v>4183197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N444">
            <v>0</v>
          </cell>
          <cell r="R444">
            <v>0</v>
          </cell>
        </row>
        <row r="445">
          <cell r="A445">
            <v>6403092</v>
          </cell>
          <cell r="B445">
            <v>6403092</v>
          </cell>
          <cell r="C445">
            <v>45792</v>
          </cell>
          <cell r="D445">
            <v>45792</v>
          </cell>
          <cell r="F445">
            <v>4202245</v>
          </cell>
          <cell r="G445" t="str">
            <v>SALDO A FAVOR DEL PRESTADOR</v>
          </cell>
          <cell r="H445">
            <v>0</v>
          </cell>
          <cell r="I445">
            <v>0</v>
          </cell>
          <cell r="J445">
            <v>0</v>
          </cell>
          <cell r="L445">
            <v>0</v>
          </cell>
          <cell r="N445">
            <v>0</v>
          </cell>
          <cell r="R445">
            <v>0</v>
          </cell>
        </row>
        <row r="446">
          <cell r="A446">
            <v>6402785</v>
          </cell>
          <cell r="B446">
            <v>6402785</v>
          </cell>
          <cell r="C446">
            <v>45792</v>
          </cell>
          <cell r="D446">
            <v>45792</v>
          </cell>
          <cell r="F446">
            <v>5220940</v>
          </cell>
          <cell r="G446" t="str">
            <v>SALDO A FAVOR DEL PRESTADOR</v>
          </cell>
          <cell r="H446">
            <v>0</v>
          </cell>
          <cell r="I446">
            <v>0</v>
          </cell>
          <cell r="J446">
            <v>0</v>
          </cell>
          <cell r="L446">
            <v>0</v>
          </cell>
          <cell r="N446">
            <v>0</v>
          </cell>
          <cell r="R446">
            <v>0</v>
          </cell>
        </row>
        <row r="447">
          <cell r="A447">
            <v>6402784</v>
          </cell>
          <cell r="B447">
            <v>6402784</v>
          </cell>
          <cell r="C447">
            <v>45792</v>
          </cell>
          <cell r="D447">
            <v>45792</v>
          </cell>
          <cell r="F447">
            <v>523596</v>
          </cell>
          <cell r="G447" t="str">
            <v>NO RADICADA</v>
          </cell>
          <cell r="H447">
            <v>523596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N447">
            <v>0</v>
          </cell>
          <cell r="R447">
            <v>0</v>
          </cell>
        </row>
        <row r="448">
          <cell r="A448">
            <v>6403152</v>
          </cell>
          <cell r="B448">
            <v>6403152</v>
          </cell>
          <cell r="C448">
            <v>45793</v>
          </cell>
          <cell r="D448">
            <v>45793</v>
          </cell>
          <cell r="F448">
            <v>525700</v>
          </cell>
          <cell r="G448" t="str">
            <v>SALDO A FAVOR DEL PRESTADOR</v>
          </cell>
          <cell r="H448">
            <v>0</v>
          </cell>
          <cell r="I448">
            <v>0</v>
          </cell>
          <cell r="J448">
            <v>0</v>
          </cell>
          <cell r="L448">
            <v>0</v>
          </cell>
          <cell r="N448">
            <v>0</v>
          </cell>
          <cell r="R448">
            <v>0</v>
          </cell>
        </row>
        <row r="449">
          <cell r="A449">
            <v>6403501</v>
          </cell>
          <cell r="B449">
            <v>6403501</v>
          </cell>
          <cell r="C449">
            <v>45793</v>
          </cell>
          <cell r="D449">
            <v>45793</v>
          </cell>
          <cell r="F449">
            <v>113900</v>
          </cell>
          <cell r="G449" t="str">
            <v>SALDO A FAVOR DEL PRESTADOR</v>
          </cell>
          <cell r="H449">
            <v>0</v>
          </cell>
          <cell r="I449">
            <v>0</v>
          </cell>
          <cell r="J449">
            <v>0</v>
          </cell>
          <cell r="L449">
            <v>0</v>
          </cell>
          <cell r="N449">
            <v>0</v>
          </cell>
          <cell r="R449">
            <v>0</v>
          </cell>
        </row>
        <row r="450">
          <cell r="A450">
            <v>6403284</v>
          </cell>
          <cell r="B450">
            <v>6403284</v>
          </cell>
          <cell r="C450">
            <v>45793</v>
          </cell>
          <cell r="D450">
            <v>45793</v>
          </cell>
          <cell r="F450">
            <v>287700</v>
          </cell>
          <cell r="G450" t="str">
            <v>SALDO A FAVOR DEL PRESTADOR</v>
          </cell>
          <cell r="H450">
            <v>0</v>
          </cell>
          <cell r="I450">
            <v>0</v>
          </cell>
          <cell r="J450">
            <v>0</v>
          </cell>
          <cell r="L450">
            <v>0</v>
          </cell>
          <cell r="N450">
            <v>0</v>
          </cell>
          <cell r="R450">
            <v>0</v>
          </cell>
        </row>
        <row r="451">
          <cell r="A451">
            <v>6403556</v>
          </cell>
          <cell r="B451">
            <v>6403556</v>
          </cell>
          <cell r="C451">
            <v>45793</v>
          </cell>
          <cell r="D451">
            <v>45793</v>
          </cell>
          <cell r="F451">
            <v>74300</v>
          </cell>
          <cell r="G451" t="str">
            <v>NO RADICADA</v>
          </cell>
          <cell r="H451">
            <v>74300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N451">
            <v>0</v>
          </cell>
          <cell r="R451">
            <v>0</v>
          </cell>
        </row>
        <row r="452">
          <cell r="A452">
            <v>6403128</v>
          </cell>
          <cell r="B452">
            <v>6403128</v>
          </cell>
          <cell r="C452">
            <v>45793</v>
          </cell>
          <cell r="D452">
            <v>45793</v>
          </cell>
          <cell r="F452">
            <v>105000</v>
          </cell>
          <cell r="G452" t="str">
            <v>SALDO A FAVOR DEL PRESTADOR</v>
          </cell>
          <cell r="H452">
            <v>0</v>
          </cell>
          <cell r="I452">
            <v>0</v>
          </cell>
          <cell r="J452">
            <v>0</v>
          </cell>
          <cell r="L452">
            <v>0</v>
          </cell>
          <cell r="N452">
            <v>0</v>
          </cell>
          <cell r="R452">
            <v>0</v>
          </cell>
        </row>
        <row r="453">
          <cell r="A453">
            <v>6403588</v>
          </cell>
          <cell r="B453">
            <v>6403588</v>
          </cell>
          <cell r="C453">
            <v>45793</v>
          </cell>
          <cell r="D453">
            <v>45793</v>
          </cell>
          <cell r="F453">
            <v>1475913</v>
          </cell>
          <cell r="G453" t="str">
            <v>SALDO A FAVOR DEL PRESTADOR</v>
          </cell>
          <cell r="H453">
            <v>0</v>
          </cell>
          <cell r="I453">
            <v>0</v>
          </cell>
          <cell r="J453">
            <v>0</v>
          </cell>
          <cell r="L453">
            <v>0</v>
          </cell>
          <cell r="N453">
            <v>0</v>
          </cell>
          <cell r="R453">
            <v>0</v>
          </cell>
        </row>
        <row r="454">
          <cell r="A454">
            <v>6403254</v>
          </cell>
          <cell r="B454">
            <v>6403254</v>
          </cell>
          <cell r="C454">
            <v>45793</v>
          </cell>
          <cell r="D454">
            <v>45793</v>
          </cell>
          <cell r="F454">
            <v>63000</v>
          </cell>
          <cell r="G454" t="str">
            <v>EN REVISION</v>
          </cell>
          <cell r="H454">
            <v>0</v>
          </cell>
          <cell r="I454">
            <v>63000</v>
          </cell>
          <cell r="J454">
            <v>0</v>
          </cell>
          <cell r="N454">
            <v>0</v>
          </cell>
        </row>
        <row r="455">
          <cell r="A455">
            <v>6403540</v>
          </cell>
          <cell r="B455">
            <v>6403540</v>
          </cell>
          <cell r="C455">
            <v>45793</v>
          </cell>
          <cell r="D455">
            <v>45793</v>
          </cell>
          <cell r="F455">
            <v>63000</v>
          </cell>
          <cell r="G455" t="str">
            <v>SALDO A FAVOR DEL PRESTADOR</v>
          </cell>
          <cell r="H455">
            <v>0</v>
          </cell>
          <cell r="I455">
            <v>0</v>
          </cell>
          <cell r="J455">
            <v>0</v>
          </cell>
          <cell r="L455">
            <v>0</v>
          </cell>
          <cell r="N455">
            <v>0</v>
          </cell>
          <cell r="R455">
            <v>0</v>
          </cell>
        </row>
        <row r="456">
          <cell r="A456">
            <v>6403283</v>
          </cell>
          <cell r="B456">
            <v>6403283</v>
          </cell>
          <cell r="C456">
            <v>45793</v>
          </cell>
          <cell r="D456">
            <v>45793</v>
          </cell>
          <cell r="F456">
            <v>79000</v>
          </cell>
          <cell r="G456" t="str">
            <v>SALDO A FAVOR DEL PRESTADOR</v>
          </cell>
          <cell r="H456">
            <v>0</v>
          </cell>
          <cell r="I456">
            <v>0</v>
          </cell>
          <cell r="J456">
            <v>0</v>
          </cell>
          <cell r="L456">
            <v>0</v>
          </cell>
          <cell r="N456">
            <v>0</v>
          </cell>
          <cell r="R456">
            <v>0</v>
          </cell>
        </row>
        <row r="457">
          <cell r="A457">
            <v>6403411</v>
          </cell>
          <cell r="B457">
            <v>6403411</v>
          </cell>
          <cell r="C457">
            <v>45793</v>
          </cell>
          <cell r="D457">
            <v>45793</v>
          </cell>
          <cell r="F457">
            <v>79000</v>
          </cell>
          <cell r="G457" t="str">
            <v>EN REVISION</v>
          </cell>
          <cell r="H457">
            <v>0</v>
          </cell>
          <cell r="I457">
            <v>79000</v>
          </cell>
          <cell r="J457">
            <v>0</v>
          </cell>
          <cell r="N457">
            <v>0</v>
          </cell>
        </row>
        <row r="458">
          <cell r="A458">
            <v>6403750</v>
          </cell>
          <cell r="B458">
            <v>6403750</v>
          </cell>
          <cell r="C458">
            <v>45794</v>
          </cell>
          <cell r="D458">
            <v>45794</v>
          </cell>
          <cell r="F458">
            <v>10694301</v>
          </cell>
          <cell r="G458" t="str">
            <v>GLOSA LEGALIZADA Y SALDO A FAVOR DEL PRESTADOR</v>
          </cell>
          <cell r="H458">
            <v>0</v>
          </cell>
          <cell r="I458">
            <v>0</v>
          </cell>
          <cell r="J458">
            <v>0</v>
          </cell>
          <cell r="L458">
            <v>294400</v>
          </cell>
          <cell r="N458">
            <v>0</v>
          </cell>
          <cell r="R458">
            <v>0</v>
          </cell>
        </row>
        <row r="459">
          <cell r="A459">
            <v>6404477</v>
          </cell>
          <cell r="B459">
            <v>6404477</v>
          </cell>
          <cell r="C459">
            <v>45796</v>
          </cell>
          <cell r="D459">
            <v>45796</v>
          </cell>
          <cell r="F459">
            <v>50088154</v>
          </cell>
          <cell r="G459" t="str">
            <v>SALDO A FAVOR DEL PRESTADOR</v>
          </cell>
          <cell r="H459">
            <v>0</v>
          </cell>
          <cell r="I459">
            <v>0</v>
          </cell>
          <cell r="J459">
            <v>0</v>
          </cell>
          <cell r="L459">
            <v>0</v>
          </cell>
          <cell r="N459">
            <v>0</v>
          </cell>
          <cell r="R459">
            <v>0</v>
          </cell>
        </row>
        <row r="460">
          <cell r="A460">
            <v>6403950</v>
          </cell>
          <cell r="B460">
            <v>6403950</v>
          </cell>
          <cell r="C460">
            <v>45796</v>
          </cell>
          <cell r="D460">
            <v>45796</v>
          </cell>
          <cell r="F460">
            <v>1535900</v>
          </cell>
          <cell r="G460" t="str">
            <v>SALDO A FAVOR DEL PRESTADOR</v>
          </cell>
          <cell r="H460">
            <v>0</v>
          </cell>
          <cell r="I460">
            <v>0</v>
          </cell>
          <cell r="J460">
            <v>0</v>
          </cell>
          <cell r="L460">
            <v>0</v>
          </cell>
          <cell r="N460">
            <v>0</v>
          </cell>
          <cell r="R460">
            <v>0</v>
          </cell>
        </row>
        <row r="461">
          <cell r="A461">
            <v>6403980</v>
          </cell>
          <cell r="B461">
            <v>6403980</v>
          </cell>
          <cell r="C461">
            <v>45796</v>
          </cell>
          <cell r="D461">
            <v>45796</v>
          </cell>
          <cell r="F461">
            <v>365700</v>
          </cell>
          <cell r="G461" t="str">
            <v>SALDO A FAVOR DEL PRESTADOR</v>
          </cell>
          <cell r="H461">
            <v>0</v>
          </cell>
          <cell r="I461">
            <v>0</v>
          </cell>
          <cell r="J461">
            <v>0</v>
          </cell>
          <cell r="L461">
            <v>0</v>
          </cell>
          <cell r="N461">
            <v>0</v>
          </cell>
          <cell r="R461">
            <v>0</v>
          </cell>
        </row>
        <row r="462">
          <cell r="A462">
            <v>6403934</v>
          </cell>
          <cell r="B462">
            <v>6403934</v>
          </cell>
          <cell r="C462">
            <v>45796</v>
          </cell>
          <cell r="D462">
            <v>45796</v>
          </cell>
          <cell r="F462">
            <v>395000</v>
          </cell>
          <cell r="G462" t="str">
            <v>SALDO A FAVOR DEL PRESTADOR</v>
          </cell>
          <cell r="H462">
            <v>0</v>
          </cell>
          <cell r="I462">
            <v>0</v>
          </cell>
          <cell r="J462">
            <v>0</v>
          </cell>
          <cell r="L462">
            <v>0</v>
          </cell>
          <cell r="N462">
            <v>0</v>
          </cell>
          <cell r="R462">
            <v>0</v>
          </cell>
        </row>
        <row r="463">
          <cell r="A463">
            <v>6404486</v>
          </cell>
          <cell r="B463">
            <v>6404486</v>
          </cell>
          <cell r="C463">
            <v>45796</v>
          </cell>
          <cell r="D463">
            <v>45796</v>
          </cell>
          <cell r="F463">
            <v>63000</v>
          </cell>
          <cell r="G463" t="str">
            <v>SALDO A FAVOR DEL PRESTADOR</v>
          </cell>
          <cell r="H463">
            <v>0</v>
          </cell>
          <cell r="I463">
            <v>0</v>
          </cell>
          <cell r="J463">
            <v>0</v>
          </cell>
          <cell r="L463">
            <v>0</v>
          </cell>
          <cell r="N463">
            <v>0</v>
          </cell>
          <cell r="R463">
            <v>0</v>
          </cell>
        </row>
        <row r="464">
          <cell r="A464">
            <v>6404291</v>
          </cell>
          <cell r="B464">
            <v>6404291</v>
          </cell>
          <cell r="C464">
            <v>45796</v>
          </cell>
          <cell r="D464">
            <v>45796</v>
          </cell>
          <cell r="F464">
            <v>63000</v>
          </cell>
          <cell r="G464" t="str">
            <v>SALDO A FAVOR DEL PRESTADOR</v>
          </cell>
          <cell r="H464">
            <v>0</v>
          </cell>
          <cell r="I464">
            <v>0</v>
          </cell>
          <cell r="J464">
            <v>0</v>
          </cell>
          <cell r="L464">
            <v>0</v>
          </cell>
          <cell r="N464">
            <v>0</v>
          </cell>
          <cell r="R464">
            <v>0</v>
          </cell>
        </row>
        <row r="465">
          <cell r="A465">
            <v>6404284</v>
          </cell>
          <cell r="B465">
            <v>6404284</v>
          </cell>
          <cell r="C465">
            <v>45796</v>
          </cell>
          <cell r="D465">
            <v>45796</v>
          </cell>
          <cell r="F465">
            <v>63000</v>
          </cell>
          <cell r="G465" t="str">
            <v>EN REVISION</v>
          </cell>
          <cell r="H465">
            <v>0</v>
          </cell>
          <cell r="I465">
            <v>63000</v>
          </cell>
          <cell r="J465">
            <v>0</v>
          </cell>
          <cell r="N465">
            <v>0</v>
          </cell>
        </row>
        <row r="466">
          <cell r="A466">
            <v>6404203</v>
          </cell>
          <cell r="B466">
            <v>6404203</v>
          </cell>
          <cell r="C466">
            <v>45796</v>
          </cell>
          <cell r="D466">
            <v>45796</v>
          </cell>
          <cell r="F466">
            <v>79000</v>
          </cell>
          <cell r="G466" t="str">
            <v>EN REVISION</v>
          </cell>
          <cell r="H466">
            <v>0</v>
          </cell>
          <cell r="I466">
            <v>79000</v>
          </cell>
          <cell r="J466">
            <v>0</v>
          </cell>
          <cell r="N466">
            <v>0</v>
          </cell>
        </row>
        <row r="467">
          <cell r="A467">
            <v>6404392</v>
          </cell>
          <cell r="B467">
            <v>6404392</v>
          </cell>
          <cell r="C467">
            <v>45796</v>
          </cell>
          <cell r="D467">
            <v>45796</v>
          </cell>
          <cell r="F467">
            <v>79000</v>
          </cell>
          <cell r="G467" t="str">
            <v>EN REVISION</v>
          </cell>
          <cell r="H467">
            <v>0</v>
          </cell>
          <cell r="I467">
            <v>79000</v>
          </cell>
          <cell r="J467">
            <v>0</v>
          </cell>
          <cell r="N467">
            <v>0</v>
          </cell>
        </row>
        <row r="468">
          <cell r="A468">
            <v>6405007</v>
          </cell>
          <cell r="B468">
            <v>6405007</v>
          </cell>
          <cell r="C468">
            <v>45797</v>
          </cell>
          <cell r="D468">
            <v>45797</v>
          </cell>
          <cell r="F468">
            <v>2067049</v>
          </cell>
          <cell r="G468" t="str">
            <v>SALDO A FAVOR DEL PRESTADOR</v>
          </cell>
          <cell r="H468">
            <v>0</v>
          </cell>
          <cell r="I468">
            <v>0</v>
          </cell>
          <cell r="J468">
            <v>0</v>
          </cell>
          <cell r="L468">
            <v>0</v>
          </cell>
          <cell r="N468">
            <v>0</v>
          </cell>
          <cell r="R468">
            <v>0</v>
          </cell>
        </row>
        <row r="469">
          <cell r="A469">
            <v>6404782</v>
          </cell>
          <cell r="B469">
            <v>6404782</v>
          </cell>
          <cell r="C469">
            <v>45797</v>
          </cell>
          <cell r="D469">
            <v>45797</v>
          </cell>
          <cell r="F469">
            <v>63000</v>
          </cell>
          <cell r="G469" t="str">
            <v>SALDO A FAVOR DEL PRESTADOR</v>
          </cell>
          <cell r="H469">
            <v>0</v>
          </cell>
          <cell r="I469">
            <v>0</v>
          </cell>
          <cell r="J469">
            <v>0</v>
          </cell>
          <cell r="L469">
            <v>0</v>
          </cell>
          <cell r="N469">
            <v>0</v>
          </cell>
          <cell r="R469">
            <v>0</v>
          </cell>
        </row>
        <row r="470">
          <cell r="A470">
            <v>6405283</v>
          </cell>
          <cell r="B470">
            <v>6405283</v>
          </cell>
          <cell r="C470">
            <v>45797</v>
          </cell>
          <cell r="D470">
            <v>45797</v>
          </cell>
          <cell r="F470">
            <v>63000</v>
          </cell>
          <cell r="G470" t="str">
            <v>SALDO A FAVOR DEL PRESTADOR</v>
          </cell>
          <cell r="H470">
            <v>0</v>
          </cell>
          <cell r="I470">
            <v>0</v>
          </cell>
          <cell r="J470">
            <v>0</v>
          </cell>
          <cell r="L470">
            <v>0</v>
          </cell>
          <cell r="N470">
            <v>0</v>
          </cell>
          <cell r="R470">
            <v>0</v>
          </cell>
        </row>
        <row r="471">
          <cell r="A471">
            <v>6404801</v>
          </cell>
          <cell r="B471">
            <v>6404801</v>
          </cell>
          <cell r="C471">
            <v>45797</v>
          </cell>
          <cell r="D471">
            <v>45797</v>
          </cell>
          <cell r="F471">
            <v>63000</v>
          </cell>
          <cell r="G471" t="str">
            <v>SALDO A FAVOR DEL PRESTADOR</v>
          </cell>
          <cell r="H471">
            <v>0</v>
          </cell>
          <cell r="I471">
            <v>0</v>
          </cell>
          <cell r="J471">
            <v>0</v>
          </cell>
          <cell r="L471">
            <v>0</v>
          </cell>
          <cell r="N471">
            <v>0</v>
          </cell>
          <cell r="R471">
            <v>0</v>
          </cell>
        </row>
        <row r="472">
          <cell r="A472">
            <v>6405236</v>
          </cell>
          <cell r="B472">
            <v>6405236</v>
          </cell>
          <cell r="C472">
            <v>45797</v>
          </cell>
          <cell r="D472">
            <v>45797</v>
          </cell>
          <cell r="F472">
            <v>79000</v>
          </cell>
          <cell r="G472" t="str">
            <v>SALDO A FAVOR DEL PRESTADOR</v>
          </cell>
          <cell r="H472">
            <v>0</v>
          </cell>
          <cell r="I472">
            <v>0</v>
          </cell>
          <cell r="J472">
            <v>0</v>
          </cell>
          <cell r="L472">
            <v>0</v>
          </cell>
          <cell r="N472">
            <v>0</v>
          </cell>
          <cell r="R472">
            <v>0</v>
          </cell>
        </row>
        <row r="473">
          <cell r="A473">
            <v>6404760</v>
          </cell>
          <cell r="B473">
            <v>6404760</v>
          </cell>
          <cell r="C473">
            <v>45797</v>
          </cell>
          <cell r="D473">
            <v>45797</v>
          </cell>
          <cell r="F473">
            <v>79000</v>
          </cell>
          <cell r="G473" t="str">
            <v>SALDO A FAVOR DEL PRESTADOR</v>
          </cell>
          <cell r="H473">
            <v>0</v>
          </cell>
          <cell r="I473">
            <v>0</v>
          </cell>
          <cell r="J473">
            <v>0</v>
          </cell>
          <cell r="L473">
            <v>0</v>
          </cell>
          <cell r="N473">
            <v>0</v>
          </cell>
          <cell r="R473">
            <v>0</v>
          </cell>
        </row>
        <row r="474">
          <cell r="A474">
            <v>6404727</v>
          </cell>
          <cell r="B474">
            <v>6404727</v>
          </cell>
          <cell r="C474">
            <v>45797</v>
          </cell>
          <cell r="D474">
            <v>45797</v>
          </cell>
          <cell r="F474">
            <v>79000</v>
          </cell>
          <cell r="G474" t="str">
            <v>SALDO A FAVOR DEL PRESTADOR</v>
          </cell>
          <cell r="H474">
            <v>0</v>
          </cell>
          <cell r="I474">
            <v>0</v>
          </cell>
          <cell r="J474">
            <v>0</v>
          </cell>
          <cell r="L474">
            <v>0</v>
          </cell>
          <cell r="N474">
            <v>0</v>
          </cell>
          <cell r="R474">
            <v>0</v>
          </cell>
        </row>
        <row r="475">
          <cell r="A475">
            <v>6405427</v>
          </cell>
          <cell r="B475">
            <v>6405427</v>
          </cell>
          <cell r="C475">
            <v>45798</v>
          </cell>
          <cell r="D475">
            <v>45798</v>
          </cell>
          <cell r="F475">
            <v>63000</v>
          </cell>
          <cell r="G475" t="str">
            <v>EN REVISION</v>
          </cell>
          <cell r="H475">
            <v>0</v>
          </cell>
          <cell r="I475">
            <v>63000</v>
          </cell>
          <cell r="J475">
            <v>0</v>
          </cell>
          <cell r="N475">
            <v>0</v>
          </cell>
        </row>
        <row r="476">
          <cell r="A476">
            <v>6406277</v>
          </cell>
          <cell r="B476">
            <v>6406277</v>
          </cell>
          <cell r="C476">
            <v>45799</v>
          </cell>
          <cell r="D476">
            <v>45799</v>
          </cell>
          <cell r="F476">
            <v>16000</v>
          </cell>
          <cell r="G476" t="str">
            <v>SALDO A FAVOR DEL PRESTADOR</v>
          </cell>
          <cell r="H476">
            <v>0</v>
          </cell>
          <cell r="I476">
            <v>0</v>
          </cell>
          <cell r="J476">
            <v>0</v>
          </cell>
          <cell r="L476">
            <v>0</v>
          </cell>
          <cell r="N476">
            <v>0</v>
          </cell>
          <cell r="R476">
            <v>0</v>
          </cell>
        </row>
        <row r="477">
          <cell r="A477">
            <v>6406650</v>
          </cell>
          <cell r="B477">
            <v>6406650</v>
          </cell>
          <cell r="C477">
            <v>45799</v>
          </cell>
          <cell r="D477">
            <v>45799</v>
          </cell>
          <cell r="F477">
            <v>950000</v>
          </cell>
          <cell r="G477" t="str">
            <v>SALDO A FAVOR DEL PRESTADOR</v>
          </cell>
          <cell r="H477">
            <v>0</v>
          </cell>
          <cell r="I477">
            <v>0</v>
          </cell>
          <cell r="J477">
            <v>0</v>
          </cell>
          <cell r="L477">
            <v>0</v>
          </cell>
          <cell r="N477">
            <v>0</v>
          </cell>
          <cell r="R477">
            <v>0</v>
          </cell>
        </row>
        <row r="478">
          <cell r="A478">
            <v>6406807</v>
          </cell>
          <cell r="B478">
            <v>6406807</v>
          </cell>
          <cell r="C478">
            <v>45799</v>
          </cell>
          <cell r="D478">
            <v>45799</v>
          </cell>
          <cell r="F478">
            <v>55000</v>
          </cell>
          <cell r="G478" t="str">
            <v>EN REVISION</v>
          </cell>
          <cell r="H478">
            <v>0</v>
          </cell>
          <cell r="I478">
            <v>55000</v>
          </cell>
          <cell r="J478">
            <v>0</v>
          </cell>
          <cell r="N478">
            <v>0</v>
          </cell>
        </row>
        <row r="479">
          <cell r="A479">
            <v>6406919</v>
          </cell>
          <cell r="B479">
            <v>6406919</v>
          </cell>
          <cell r="C479">
            <v>45799</v>
          </cell>
          <cell r="D479">
            <v>45799</v>
          </cell>
          <cell r="F479">
            <v>1411420</v>
          </cell>
          <cell r="G479" t="str">
            <v>SALDO A FAVOR DEL PRESTADOR</v>
          </cell>
          <cell r="H479">
            <v>0</v>
          </cell>
          <cell r="I479">
            <v>0</v>
          </cell>
          <cell r="J479">
            <v>0</v>
          </cell>
          <cell r="L479">
            <v>0</v>
          </cell>
          <cell r="N479">
            <v>0</v>
          </cell>
          <cell r="R479">
            <v>0</v>
          </cell>
        </row>
        <row r="480">
          <cell r="A480">
            <v>6406421</v>
          </cell>
          <cell r="B480">
            <v>6406421</v>
          </cell>
          <cell r="C480">
            <v>45799</v>
          </cell>
          <cell r="D480">
            <v>45799</v>
          </cell>
          <cell r="F480">
            <v>79000</v>
          </cell>
          <cell r="G480" t="str">
            <v>SALDO A FAVOR DEL PRESTADOR</v>
          </cell>
          <cell r="H480">
            <v>0</v>
          </cell>
          <cell r="I480">
            <v>0</v>
          </cell>
          <cell r="J480">
            <v>0</v>
          </cell>
          <cell r="L480">
            <v>0</v>
          </cell>
          <cell r="N480">
            <v>0</v>
          </cell>
          <cell r="R480">
            <v>0</v>
          </cell>
        </row>
        <row r="481">
          <cell r="A481">
            <v>6406475</v>
          </cell>
          <cell r="B481">
            <v>6406475</v>
          </cell>
          <cell r="C481">
            <v>45799</v>
          </cell>
          <cell r="D481">
            <v>45799</v>
          </cell>
          <cell r="F481">
            <v>79000</v>
          </cell>
          <cell r="G481" t="str">
            <v>SALDO A FAVOR DEL PRESTADOR</v>
          </cell>
          <cell r="H481">
            <v>0</v>
          </cell>
          <cell r="I481">
            <v>0</v>
          </cell>
          <cell r="J481">
            <v>0</v>
          </cell>
          <cell r="L481">
            <v>0</v>
          </cell>
          <cell r="N481">
            <v>0</v>
          </cell>
          <cell r="R481">
            <v>0</v>
          </cell>
        </row>
        <row r="482">
          <cell r="A482">
            <v>6406332</v>
          </cell>
          <cell r="B482">
            <v>6406332</v>
          </cell>
          <cell r="C482">
            <v>45799</v>
          </cell>
          <cell r="D482">
            <v>45799</v>
          </cell>
          <cell r="F482">
            <v>79000</v>
          </cell>
          <cell r="G482" t="str">
            <v>SALDO A FAVOR DEL PRESTADOR</v>
          </cell>
          <cell r="H482">
            <v>0</v>
          </cell>
          <cell r="I482">
            <v>0</v>
          </cell>
          <cell r="J482">
            <v>0</v>
          </cell>
          <cell r="L482">
            <v>0</v>
          </cell>
          <cell r="N482">
            <v>0</v>
          </cell>
          <cell r="R482">
            <v>0</v>
          </cell>
        </row>
        <row r="483">
          <cell r="A483">
            <v>6407609</v>
          </cell>
          <cell r="B483">
            <v>6407609</v>
          </cell>
          <cell r="C483">
            <v>45800</v>
          </cell>
          <cell r="D483">
            <v>45800</v>
          </cell>
          <cell r="F483">
            <v>332800</v>
          </cell>
          <cell r="G483" t="str">
            <v>SALDO A FAVOR DEL PRESTADOR</v>
          </cell>
          <cell r="H483">
            <v>0</v>
          </cell>
          <cell r="I483">
            <v>0</v>
          </cell>
          <cell r="J483">
            <v>0</v>
          </cell>
          <cell r="L483">
            <v>0</v>
          </cell>
          <cell r="N483">
            <v>0</v>
          </cell>
          <cell r="R483">
            <v>0</v>
          </cell>
        </row>
        <row r="484">
          <cell r="A484">
            <v>6406971</v>
          </cell>
          <cell r="B484">
            <v>6406971</v>
          </cell>
          <cell r="C484">
            <v>45800</v>
          </cell>
          <cell r="D484">
            <v>45800</v>
          </cell>
          <cell r="F484">
            <v>3811000</v>
          </cell>
          <cell r="G484" t="str">
            <v>EN REVISION</v>
          </cell>
          <cell r="H484">
            <v>0</v>
          </cell>
          <cell r="I484">
            <v>3811000</v>
          </cell>
          <cell r="J484">
            <v>0</v>
          </cell>
          <cell r="N484">
            <v>0</v>
          </cell>
        </row>
        <row r="485">
          <cell r="A485">
            <v>6406960</v>
          </cell>
          <cell r="B485">
            <v>6406960</v>
          </cell>
          <cell r="C485">
            <v>45800</v>
          </cell>
          <cell r="D485">
            <v>45800</v>
          </cell>
          <cell r="F485">
            <v>133000</v>
          </cell>
          <cell r="G485" t="str">
            <v>SALDO A FAVOR DEL PRESTADOR</v>
          </cell>
          <cell r="H485">
            <v>0</v>
          </cell>
          <cell r="I485">
            <v>0</v>
          </cell>
          <cell r="J485">
            <v>0</v>
          </cell>
          <cell r="L485">
            <v>0</v>
          </cell>
          <cell r="N485">
            <v>0</v>
          </cell>
          <cell r="R485">
            <v>0</v>
          </cell>
        </row>
        <row r="486">
          <cell r="A486">
            <v>6407168</v>
          </cell>
          <cell r="B486">
            <v>6407168</v>
          </cell>
          <cell r="C486">
            <v>45800</v>
          </cell>
          <cell r="D486">
            <v>45800</v>
          </cell>
          <cell r="F486">
            <v>352700</v>
          </cell>
          <cell r="G486" t="str">
            <v>EN REVISION</v>
          </cell>
          <cell r="H486">
            <v>0</v>
          </cell>
          <cell r="I486">
            <v>352700</v>
          </cell>
          <cell r="J486">
            <v>0</v>
          </cell>
          <cell r="N486">
            <v>0</v>
          </cell>
        </row>
        <row r="487">
          <cell r="A487">
            <v>6407316</v>
          </cell>
          <cell r="B487">
            <v>6407316</v>
          </cell>
          <cell r="C487">
            <v>45800</v>
          </cell>
          <cell r="D487">
            <v>45800</v>
          </cell>
          <cell r="F487">
            <v>63000</v>
          </cell>
          <cell r="G487" t="str">
            <v>SALDO A FAVOR DEL PRESTADOR</v>
          </cell>
          <cell r="H487">
            <v>0</v>
          </cell>
          <cell r="I487">
            <v>0</v>
          </cell>
          <cell r="J487">
            <v>0</v>
          </cell>
          <cell r="L487">
            <v>0</v>
          </cell>
          <cell r="N487">
            <v>0</v>
          </cell>
          <cell r="R487">
            <v>0</v>
          </cell>
        </row>
        <row r="488">
          <cell r="A488">
            <v>6407005</v>
          </cell>
          <cell r="B488">
            <v>6407005</v>
          </cell>
          <cell r="C488">
            <v>45800</v>
          </cell>
          <cell r="D488">
            <v>45800</v>
          </cell>
          <cell r="F488">
            <v>79000</v>
          </cell>
          <cell r="G488" t="str">
            <v>SALDO A FAVOR DEL PRESTADOR</v>
          </cell>
          <cell r="H488">
            <v>0</v>
          </cell>
          <cell r="I488">
            <v>0</v>
          </cell>
          <cell r="J488">
            <v>0</v>
          </cell>
          <cell r="L488">
            <v>0</v>
          </cell>
          <cell r="N488">
            <v>0</v>
          </cell>
          <cell r="R488">
            <v>0</v>
          </cell>
        </row>
        <row r="489">
          <cell r="A489">
            <v>6408087</v>
          </cell>
          <cell r="B489">
            <v>6408087</v>
          </cell>
          <cell r="C489">
            <v>45801</v>
          </cell>
          <cell r="D489">
            <v>45801</v>
          </cell>
          <cell r="F489">
            <v>1016400</v>
          </cell>
          <cell r="G489" t="str">
            <v>SALDO A FAVOR DEL PRESTADOR</v>
          </cell>
          <cell r="H489">
            <v>0</v>
          </cell>
          <cell r="I489">
            <v>0</v>
          </cell>
          <cell r="J489">
            <v>0</v>
          </cell>
          <cell r="L489">
            <v>0</v>
          </cell>
          <cell r="N489">
            <v>0</v>
          </cell>
          <cell r="R489">
            <v>0</v>
          </cell>
        </row>
        <row r="490">
          <cell r="A490">
            <v>6408146</v>
          </cell>
          <cell r="B490">
            <v>6408146</v>
          </cell>
          <cell r="C490">
            <v>45801</v>
          </cell>
          <cell r="D490">
            <v>45801</v>
          </cell>
          <cell r="F490">
            <v>637700</v>
          </cell>
          <cell r="G490" t="str">
            <v>NO RADICADA</v>
          </cell>
          <cell r="H490">
            <v>637700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N490">
            <v>0</v>
          </cell>
          <cell r="R490">
            <v>0</v>
          </cell>
        </row>
        <row r="491">
          <cell r="A491">
            <v>6408092</v>
          </cell>
          <cell r="B491">
            <v>6408092</v>
          </cell>
          <cell r="C491">
            <v>45801</v>
          </cell>
          <cell r="D491">
            <v>45801</v>
          </cell>
          <cell r="F491">
            <v>39234112</v>
          </cell>
          <cell r="G491" t="str">
            <v>EN REVISION</v>
          </cell>
          <cell r="H491">
            <v>0</v>
          </cell>
          <cell r="I491">
            <v>39234112</v>
          </cell>
          <cell r="J491">
            <v>0</v>
          </cell>
          <cell r="N491">
            <v>0</v>
          </cell>
        </row>
        <row r="492">
          <cell r="A492">
            <v>6408177</v>
          </cell>
          <cell r="B492">
            <v>6408177</v>
          </cell>
          <cell r="C492">
            <v>45801</v>
          </cell>
          <cell r="D492">
            <v>45801</v>
          </cell>
          <cell r="F492">
            <v>591000</v>
          </cell>
          <cell r="G492" t="str">
            <v>EN REVISION</v>
          </cell>
          <cell r="H492">
            <v>0</v>
          </cell>
          <cell r="I492">
            <v>591000</v>
          </cell>
          <cell r="J492">
            <v>0</v>
          </cell>
          <cell r="N492">
            <v>0</v>
          </cell>
        </row>
        <row r="493">
          <cell r="A493">
            <v>6408281</v>
          </cell>
          <cell r="B493">
            <v>6408281</v>
          </cell>
          <cell r="C493">
            <v>45802</v>
          </cell>
          <cell r="D493">
            <v>45802</v>
          </cell>
          <cell r="F493">
            <v>8876565</v>
          </cell>
          <cell r="G493" t="str">
            <v>GLOSA LEGALIZADA Y SALDO A FAVOR DEL PRESTADOR</v>
          </cell>
          <cell r="H493">
            <v>0</v>
          </cell>
          <cell r="I493">
            <v>0</v>
          </cell>
          <cell r="J493">
            <v>0</v>
          </cell>
          <cell r="L493">
            <v>95400</v>
          </cell>
          <cell r="N493">
            <v>0</v>
          </cell>
          <cell r="R493">
            <v>0</v>
          </cell>
        </row>
        <row r="494">
          <cell r="A494">
            <v>6408282</v>
          </cell>
          <cell r="B494">
            <v>6408282</v>
          </cell>
          <cell r="C494">
            <v>45802</v>
          </cell>
          <cell r="D494">
            <v>45802</v>
          </cell>
          <cell r="F494">
            <v>631003</v>
          </cell>
          <cell r="G494" t="str">
            <v>GLOSA LEGALIZADA Y SALDO A FAVOR DEL PRESTADOR</v>
          </cell>
          <cell r="H494">
            <v>0</v>
          </cell>
          <cell r="I494">
            <v>0</v>
          </cell>
          <cell r="J494">
            <v>0</v>
          </cell>
          <cell r="L494">
            <v>628797</v>
          </cell>
          <cell r="N494">
            <v>0</v>
          </cell>
          <cell r="R494">
            <v>0</v>
          </cell>
        </row>
        <row r="495">
          <cell r="A495">
            <v>6408264</v>
          </cell>
          <cell r="B495">
            <v>6408264</v>
          </cell>
          <cell r="C495">
            <v>45802</v>
          </cell>
          <cell r="D495">
            <v>45802</v>
          </cell>
          <cell r="F495">
            <v>1783832</v>
          </cell>
          <cell r="G495" t="str">
            <v>SALDO A FAVOR DEL PRESTADOR</v>
          </cell>
          <cell r="H495">
            <v>0</v>
          </cell>
          <cell r="I495">
            <v>0</v>
          </cell>
          <cell r="J495">
            <v>0</v>
          </cell>
          <cell r="L495">
            <v>0</v>
          </cell>
          <cell r="N495">
            <v>0</v>
          </cell>
          <cell r="R495">
            <v>0</v>
          </cell>
        </row>
        <row r="496">
          <cell r="A496">
            <v>6408961</v>
          </cell>
          <cell r="B496">
            <v>6408961</v>
          </cell>
          <cell r="C496">
            <v>45803</v>
          </cell>
          <cell r="D496">
            <v>45803</v>
          </cell>
          <cell r="F496">
            <v>189800</v>
          </cell>
          <cell r="G496" t="str">
            <v>SALDO A FAVOR DEL PRESTADOR</v>
          </cell>
          <cell r="H496">
            <v>0</v>
          </cell>
          <cell r="I496">
            <v>0</v>
          </cell>
          <cell r="J496">
            <v>0</v>
          </cell>
          <cell r="L496">
            <v>0</v>
          </cell>
          <cell r="N496">
            <v>0</v>
          </cell>
          <cell r="R496">
            <v>0</v>
          </cell>
        </row>
        <row r="497">
          <cell r="A497">
            <v>6409260</v>
          </cell>
          <cell r="B497">
            <v>6409260</v>
          </cell>
          <cell r="C497">
            <v>45803</v>
          </cell>
          <cell r="D497">
            <v>45803</v>
          </cell>
          <cell r="F497">
            <v>189800</v>
          </cell>
          <cell r="G497" t="str">
            <v>DEVUELTAS</v>
          </cell>
          <cell r="H497">
            <v>0</v>
          </cell>
          <cell r="I497">
            <v>0</v>
          </cell>
          <cell r="J497">
            <v>189800</v>
          </cell>
          <cell r="N497">
            <v>0</v>
          </cell>
        </row>
        <row r="498">
          <cell r="A498">
            <v>6408709</v>
          </cell>
          <cell r="B498">
            <v>6408709</v>
          </cell>
          <cell r="C498">
            <v>45803</v>
          </cell>
          <cell r="D498">
            <v>45803</v>
          </cell>
          <cell r="F498">
            <v>1016400</v>
          </cell>
          <cell r="G498" t="str">
            <v>EN REVISION</v>
          </cell>
          <cell r="H498">
            <v>0</v>
          </cell>
          <cell r="I498">
            <v>1016400</v>
          </cell>
          <cell r="J498">
            <v>0</v>
          </cell>
          <cell r="N498">
            <v>0</v>
          </cell>
        </row>
        <row r="499">
          <cell r="A499">
            <v>6408571</v>
          </cell>
          <cell r="B499">
            <v>6408571</v>
          </cell>
          <cell r="C499">
            <v>45803</v>
          </cell>
          <cell r="D499">
            <v>45803</v>
          </cell>
          <cell r="F499">
            <v>735700</v>
          </cell>
          <cell r="G499" t="str">
            <v>SALDO A FAVOR DEL PRESTADOR</v>
          </cell>
          <cell r="H499">
            <v>0</v>
          </cell>
          <cell r="I499">
            <v>0</v>
          </cell>
          <cell r="J499">
            <v>0</v>
          </cell>
          <cell r="L499">
            <v>0</v>
          </cell>
          <cell r="N499">
            <v>0</v>
          </cell>
          <cell r="R499">
            <v>0</v>
          </cell>
        </row>
        <row r="500">
          <cell r="A500">
            <v>6409247</v>
          </cell>
          <cell r="B500">
            <v>6409247</v>
          </cell>
          <cell r="C500">
            <v>45803</v>
          </cell>
          <cell r="D500">
            <v>45803</v>
          </cell>
          <cell r="F500">
            <v>93500</v>
          </cell>
          <cell r="G500" t="str">
            <v>DEVUELTAS</v>
          </cell>
          <cell r="H500">
            <v>0</v>
          </cell>
          <cell r="I500">
            <v>0</v>
          </cell>
          <cell r="J500">
            <v>93500</v>
          </cell>
          <cell r="N500">
            <v>0</v>
          </cell>
        </row>
        <row r="501">
          <cell r="A501">
            <v>6409097</v>
          </cell>
          <cell r="B501">
            <v>6409097</v>
          </cell>
          <cell r="C501">
            <v>45803</v>
          </cell>
          <cell r="D501">
            <v>45803</v>
          </cell>
          <cell r="F501">
            <v>533800</v>
          </cell>
          <cell r="G501" t="str">
            <v>SALDO A FAVOR DEL PRESTADOR</v>
          </cell>
          <cell r="H501">
            <v>0</v>
          </cell>
          <cell r="I501">
            <v>0</v>
          </cell>
          <cell r="J501">
            <v>0</v>
          </cell>
          <cell r="L501">
            <v>0</v>
          </cell>
          <cell r="N501">
            <v>0</v>
          </cell>
          <cell r="R501">
            <v>0</v>
          </cell>
        </row>
        <row r="502">
          <cell r="A502">
            <v>6408463</v>
          </cell>
          <cell r="B502">
            <v>6408463</v>
          </cell>
          <cell r="C502">
            <v>45803</v>
          </cell>
          <cell r="D502">
            <v>45803</v>
          </cell>
          <cell r="F502">
            <v>63000</v>
          </cell>
          <cell r="G502" t="str">
            <v>SALDO A FAVOR DEL PRESTADOR</v>
          </cell>
          <cell r="H502">
            <v>0</v>
          </cell>
          <cell r="I502">
            <v>0</v>
          </cell>
          <cell r="J502">
            <v>0</v>
          </cell>
          <cell r="L502">
            <v>0</v>
          </cell>
          <cell r="N502">
            <v>0</v>
          </cell>
          <cell r="R502">
            <v>0</v>
          </cell>
        </row>
        <row r="503">
          <cell r="A503">
            <v>6408592</v>
          </cell>
          <cell r="B503">
            <v>6408592</v>
          </cell>
          <cell r="C503">
            <v>45803</v>
          </cell>
          <cell r="D503">
            <v>45803</v>
          </cell>
          <cell r="F503">
            <v>63000</v>
          </cell>
          <cell r="G503" t="str">
            <v>EN REVISION</v>
          </cell>
          <cell r="H503">
            <v>0</v>
          </cell>
          <cell r="I503">
            <v>63000</v>
          </cell>
          <cell r="J503">
            <v>0</v>
          </cell>
          <cell r="N503">
            <v>0</v>
          </cell>
        </row>
        <row r="504">
          <cell r="A504">
            <v>6408449</v>
          </cell>
          <cell r="B504">
            <v>6408449</v>
          </cell>
          <cell r="C504">
            <v>45803</v>
          </cell>
          <cell r="D504">
            <v>45803</v>
          </cell>
          <cell r="F504">
            <v>63000</v>
          </cell>
          <cell r="G504" t="str">
            <v>SALDO A FAVOR DEL PRESTADOR</v>
          </cell>
          <cell r="H504">
            <v>0</v>
          </cell>
          <cell r="I504">
            <v>0</v>
          </cell>
          <cell r="J504">
            <v>0</v>
          </cell>
          <cell r="L504">
            <v>0</v>
          </cell>
          <cell r="N504">
            <v>0</v>
          </cell>
          <cell r="R504">
            <v>0</v>
          </cell>
        </row>
        <row r="505">
          <cell r="A505">
            <v>6409037</v>
          </cell>
          <cell r="B505">
            <v>6409037</v>
          </cell>
          <cell r="C505">
            <v>45803</v>
          </cell>
          <cell r="D505">
            <v>45803</v>
          </cell>
          <cell r="F505">
            <v>63000</v>
          </cell>
          <cell r="G505" t="str">
            <v>SALDO A FAVOR DEL PRESTADOR</v>
          </cell>
          <cell r="H505">
            <v>0</v>
          </cell>
          <cell r="I505">
            <v>0</v>
          </cell>
          <cell r="J505">
            <v>0</v>
          </cell>
          <cell r="L505">
            <v>0</v>
          </cell>
          <cell r="N505">
            <v>0</v>
          </cell>
          <cell r="R505">
            <v>0</v>
          </cell>
        </row>
        <row r="506">
          <cell r="A506">
            <v>6408902</v>
          </cell>
          <cell r="B506">
            <v>6408902</v>
          </cell>
          <cell r="C506">
            <v>45803</v>
          </cell>
          <cell r="D506">
            <v>45803</v>
          </cell>
          <cell r="F506">
            <v>63000</v>
          </cell>
          <cell r="G506" t="str">
            <v>SALDO A FAVOR DEL PRESTADOR</v>
          </cell>
          <cell r="H506">
            <v>0</v>
          </cell>
          <cell r="I506">
            <v>0</v>
          </cell>
          <cell r="J506">
            <v>0</v>
          </cell>
          <cell r="L506">
            <v>0</v>
          </cell>
          <cell r="N506">
            <v>0</v>
          </cell>
          <cell r="R506">
            <v>0</v>
          </cell>
        </row>
        <row r="507">
          <cell r="A507">
            <v>6409816</v>
          </cell>
          <cell r="B507">
            <v>6409816</v>
          </cell>
          <cell r="C507">
            <v>45804</v>
          </cell>
          <cell r="D507">
            <v>45804</v>
          </cell>
          <cell r="F507">
            <v>3524759</v>
          </cell>
          <cell r="G507" t="str">
            <v>SALDO A FAVOR DEL PRESTADOR</v>
          </cell>
          <cell r="H507">
            <v>0</v>
          </cell>
          <cell r="I507">
            <v>0</v>
          </cell>
          <cell r="J507">
            <v>0</v>
          </cell>
          <cell r="L507">
            <v>0</v>
          </cell>
          <cell r="N507">
            <v>0</v>
          </cell>
          <cell r="R507">
            <v>0</v>
          </cell>
        </row>
        <row r="508">
          <cell r="A508">
            <v>6409491</v>
          </cell>
          <cell r="B508">
            <v>6409491</v>
          </cell>
          <cell r="C508">
            <v>45804</v>
          </cell>
          <cell r="D508">
            <v>45804</v>
          </cell>
          <cell r="F508">
            <v>711000</v>
          </cell>
          <cell r="G508" t="str">
            <v>EN REVISION</v>
          </cell>
          <cell r="H508">
            <v>0</v>
          </cell>
          <cell r="I508">
            <v>711000</v>
          </cell>
          <cell r="J508">
            <v>0</v>
          </cell>
          <cell r="N508">
            <v>0</v>
          </cell>
        </row>
        <row r="509">
          <cell r="A509">
            <v>6409482</v>
          </cell>
          <cell r="B509">
            <v>6409482</v>
          </cell>
          <cell r="C509">
            <v>45804</v>
          </cell>
          <cell r="D509">
            <v>45804</v>
          </cell>
          <cell r="F509">
            <v>237000</v>
          </cell>
          <cell r="G509" t="str">
            <v>SALDO A FAVOR DEL PRESTADOR</v>
          </cell>
          <cell r="H509">
            <v>0</v>
          </cell>
          <cell r="I509">
            <v>0</v>
          </cell>
          <cell r="J509">
            <v>0</v>
          </cell>
          <cell r="L509">
            <v>0</v>
          </cell>
          <cell r="N509">
            <v>0</v>
          </cell>
          <cell r="R509">
            <v>0</v>
          </cell>
        </row>
        <row r="510">
          <cell r="A510">
            <v>6409802</v>
          </cell>
          <cell r="B510">
            <v>6409802</v>
          </cell>
          <cell r="C510">
            <v>45804</v>
          </cell>
          <cell r="D510">
            <v>45804</v>
          </cell>
          <cell r="F510">
            <v>63000</v>
          </cell>
          <cell r="G510" t="str">
            <v>SALDO A FAVOR DEL PRESTADOR</v>
          </cell>
          <cell r="H510">
            <v>0</v>
          </cell>
          <cell r="I510">
            <v>0</v>
          </cell>
          <cell r="J510">
            <v>0</v>
          </cell>
          <cell r="L510">
            <v>0</v>
          </cell>
          <cell r="N510">
            <v>0</v>
          </cell>
          <cell r="R510">
            <v>0</v>
          </cell>
        </row>
        <row r="511">
          <cell r="A511">
            <v>6409907</v>
          </cell>
          <cell r="B511">
            <v>6409907</v>
          </cell>
          <cell r="C511">
            <v>45804</v>
          </cell>
          <cell r="D511">
            <v>45804</v>
          </cell>
          <cell r="F511">
            <v>63000</v>
          </cell>
          <cell r="G511" t="str">
            <v>SALDO A FAVOR DEL PRESTADOR</v>
          </cell>
          <cell r="H511">
            <v>0</v>
          </cell>
          <cell r="I511">
            <v>0</v>
          </cell>
          <cell r="J511">
            <v>0</v>
          </cell>
          <cell r="L511">
            <v>0</v>
          </cell>
          <cell r="N511">
            <v>0</v>
          </cell>
          <cell r="R511">
            <v>0</v>
          </cell>
        </row>
        <row r="512">
          <cell r="A512">
            <v>6409689</v>
          </cell>
          <cell r="B512">
            <v>6409689</v>
          </cell>
          <cell r="C512">
            <v>45804</v>
          </cell>
          <cell r="D512">
            <v>45804</v>
          </cell>
          <cell r="F512">
            <v>79000</v>
          </cell>
          <cell r="G512" t="str">
            <v>SALDO A FAVOR DEL PRESTADOR</v>
          </cell>
          <cell r="H512">
            <v>0</v>
          </cell>
          <cell r="I512">
            <v>0</v>
          </cell>
          <cell r="J512">
            <v>0</v>
          </cell>
          <cell r="L512">
            <v>0</v>
          </cell>
          <cell r="N512">
            <v>0</v>
          </cell>
          <cell r="R512">
            <v>0</v>
          </cell>
        </row>
        <row r="513">
          <cell r="A513">
            <v>6409335</v>
          </cell>
          <cell r="B513">
            <v>6409335</v>
          </cell>
          <cell r="C513">
            <v>45804</v>
          </cell>
          <cell r="D513">
            <v>45804</v>
          </cell>
          <cell r="F513">
            <v>79000</v>
          </cell>
          <cell r="G513" t="str">
            <v>SALDO A FAVOR DEL PRESTADOR</v>
          </cell>
          <cell r="H513">
            <v>0</v>
          </cell>
          <cell r="I513">
            <v>0</v>
          </cell>
          <cell r="J513">
            <v>0</v>
          </cell>
          <cell r="L513">
            <v>0</v>
          </cell>
          <cell r="N513">
            <v>0</v>
          </cell>
          <cell r="R513">
            <v>0</v>
          </cell>
        </row>
        <row r="514">
          <cell r="A514">
            <v>6410380</v>
          </cell>
          <cell r="B514">
            <v>6410380</v>
          </cell>
          <cell r="C514">
            <v>45805</v>
          </cell>
          <cell r="D514">
            <v>45805</v>
          </cell>
          <cell r="F514">
            <v>1892987</v>
          </cell>
          <cell r="G514" t="str">
            <v>SALDO A FAVOR DEL PRESTADOR</v>
          </cell>
          <cell r="H514">
            <v>0</v>
          </cell>
          <cell r="I514">
            <v>0</v>
          </cell>
          <cell r="J514">
            <v>0</v>
          </cell>
          <cell r="L514">
            <v>0</v>
          </cell>
          <cell r="N514">
            <v>0</v>
          </cell>
          <cell r="R514">
            <v>0</v>
          </cell>
        </row>
        <row r="515">
          <cell r="A515">
            <v>6410357</v>
          </cell>
          <cell r="B515">
            <v>6410357</v>
          </cell>
          <cell r="C515">
            <v>45805</v>
          </cell>
          <cell r="D515">
            <v>45805</v>
          </cell>
          <cell r="F515">
            <v>401000</v>
          </cell>
          <cell r="G515" t="str">
            <v>EN REVISION</v>
          </cell>
          <cell r="H515">
            <v>0</v>
          </cell>
          <cell r="I515">
            <v>401000</v>
          </cell>
          <cell r="J515">
            <v>0</v>
          </cell>
          <cell r="N515">
            <v>0</v>
          </cell>
        </row>
        <row r="516">
          <cell r="A516">
            <v>6410363</v>
          </cell>
          <cell r="B516">
            <v>6410363</v>
          </cell>
          <cell r="C516">
            <v>45805</v>
          </cell>
          <cell r="D516">
            <v>45805</v>
          </cell>
          <cell r="F516">
            <v>398500</v>
          </cell>
          <cell r="G516" t="str">
            <v>SALDO A FAVOR DEL PRESTADOR</v>
          </cell>
          <cell r="H516">
            <v>0</v>
          </cell>
          <cell r="I516">
            <v>0</v>
          </cell>
          <cell r="J516">
            <v>0</v>
          </cell>
          <cell r="L516">
            <v>0</v>
          </cell>
          <cell r="N516">
            <v>0</v>
          </cell>
          <cell r="R516">
            <v>0</v>
          </cell>
        </row>
        <row r="517">
          <cell r="A517">
            <v>6410748</v>
          </cell>
          <cell r="B517">
            <v>6410748</v>
          </cell>
          <cell r="C517">
            <v>45805</v>
          </cell>
          <cell r="D517">
            <v>45805</v>
          </cell>
          <cell r="F517">
            <v>1691422</v>
          </cell>
          <cell r="G517" t="str">
            <v>SALDO A FAVOR DEL PRESTADOR</v>
          </cell>
          <cell r="H517">
            <v>0</v>
          </cell>
          <cell r="I517">
            <v>0</v>
          </cell>
          <cell r="J517">
            <v>0</v>
          </cell>
          <cell r="L517">
            <v>0</v>
          </cell>
          <cell r="N517">
            <v>0</v>
          </cell>
          <cell r="R517">
            <v>0</v>
          </cell>
        </row>
        <row r="518">
          <cell r="A518">
            <v>6410573</v>
          </cell>
          <cell r="B518">
            <v>6410573</v>
          </cell>
          <cell r="C518">
            <v>45805</v>
          </cell>
          <cell r="D518">
            <v>45805</v>
          </cell>
          <cell r="F518">
            <v>1240449</v>
          </cell>
          <cell r="G518" t="str">
            <v>SALDO A FAVOR DEL PRESTADOR</v>
          </cell>
          <cell r="H518">
            <v>0</v>
          </cell>
          <cell r="I518">
            <v>0</v>
          </cell>
          <cell r="J518">
            <v>0</v>
          </cell>
          <cell r="L518">
            <v>0</v>
          </cell>
          <cell r="N518">
            <v>0</v>
          </cell>
          <cell r="R518">
            <v>0</v>
          </cell>
        </row>
        <row r="519">
          <cell r="A519">
            <v>6410511</v>
          </cell>
          <cell r="B519">
            <v>6410511</v>
          </cell>
          <cell r="C519">
            <v>45805</v>
          </cell>
          <cell r="D519">
            <v>45805</v>
          </cell>
          <cell r="F519">
            <v>63000</v>
          </cell>
          <cell r="G519" t="str">
            <v>DEVUELTAS</v>
          </cell>
          <cell r="H519">
            <v>0</v>
          </cell>
          <cell r="I519">
            <v>0</v>
          </cell>
          <cell r="J519">
            <v>63000</v>
          </cell>
          <cell r="N519">
            <v>0</v>
          </cell>
        </row>
        <row r="520">
          <cell r="A520">
            <v>6410633</v>
          </cell>
          <cell r="B520">
            <v>6410633</v>
          </cell>
          <cell r="C520">
            <v>45805</v>
          </cell>
          <cell r="D520">
            <v>45805</v>
          </cell>
          <cell r="F520">
            <v>79000</v>
          </cell>
          <cell r="G520" t="str">
            <v>SALDO A FAVOR DEL PRESTADOR</v>
          </cell>
          <cell r="H520">
            <v>0</v>
          </cell>
          <cell r="I520">
            <v>0</v>
          </cell>
          <cell r="J520">
            <v>0</v>
          </cell>
          <cell r="L520">
            <v>0</v>
          </cell>
          <cell r="N520">
            <v>0</v>
          </cell>
          <cell r="R520">
            <v>0</v>
          </cell>
        </row>
        <row r="521">
          <cell r="A521">
            <v>6411186</v>
          </cell>
          <cell r="B521">
            <v>6411186</v>
          </cell>
          <cell r="C521">
            <v>45806</v>
          </cell>
          <cell r="D521">
            <v>45806</v>
          </cell>
          <cell r="F521">
            <v>7012757</v>
          </cell>
          <cell r="G521" t="str">
            <v>EN REVISION</v>
          </cell>
          <cell r="H521">
            <v>0</v>
          </cell>
          <cell r="I521">
            <v>7012757</v>
          </cell>
          <cell r="J521">
            <v>0</v>
          </cell>
          <cell r="N521">
            <v>0</v>
          </cell>
        </row>
        <row r="522">
          <cell r="A522">
            <v>6410880</v>
          </cell>
          <cell r="B522">
            <v>6410880</v>
          </cell>
          <cell r="C522">
            <v>45806</v>
          </cell>
          <cell r="D522">
            <v>45806</v>
          </cell>
          <cell r="F522">
            <v>237000</v>
          </cell>
          <cell r="G522" t="str">
            <v>EN REVISION</v>
          </cell>
          <cell r="H522">
            <v>0</v>
          </cell>
          <cell r="I522">
            <v>237000</v>
          </cell>
          <cell r="J522">
            <v>0</v>
          </cell>
          <cell r="N522">
            <v>0</v>
          </cell>
        </row>
        <row r="523">
          <cell r="A523">
            <v>6411356</v>
          </cell>
          <cell r="B523">
            <v>6411356</v>
          </cell>
          <cell r="C523">
            <v>45806</v>
          </cell>
          <cell r="D523">
            <v>45806</v>
          </cell>
          <cell r="F523">
            <v>63000</v>
          </cell>
          <cell r="G523" t="str">
            <v>SALDO A FAVOR DEL PRESTADOR</v>
          </cell>
          <cell r="H523">
            <v>0</v>
          </cell>
          <cell r="I523">
            <v>0</v>
          </cell>
          <cell r="J523">
            <v>0</v>
          </cell>
          <cell r="L523">
            <v>0</v>
          </cell>
          <cell r="N523">
            <v>0</v>
          </cell>
          <cell r="R523">
            <v>0</v>
          </cell>
        </row>
        <row r="524">
          <cell r="A524">
            <v>6411016</v>
          </cell>
          <cell r="B524">
            <v>6411016</v>
          </cell>
          <cell r="C524">
            <v>45806</v>
          </cell>
          <cell r="D524">
            <v>45806</v>
          </cell>
          <cell r="F524">
            <v>63000</v>
          </cell>
          <cell r="G524" t="str">
            <v>SALDO A FAVOR DEL PRESTADOR</v>
          </cell>
          <cell r="H524">
            <v>0</v>
          </cell>
          <cell r="I524">
            <v>0</v>
          </cell>
          <cell r="J524">
            <v>0</v>
          </cell>
          <cell r="L524">
            <v>0</v>
          </cell>
          <cell r="N524">
            <v>0</v>
          </cell>
          <cell r="R524">
            <v>0</v>
          </cell>
        </row>
        <row r="525">
          <cell r="A525">
            <v>6412449</v>
          </cell>
          <cell r="B525">
            <v>6412449</v>
          </cell>
          <cell r="C525">
            <v>45807</v>
          </cell>
          <cell r="D525">
            <v>45807</v>
          </cell>
          <cell r="F525">
            <v>6000000</v>
          </cell>
          <cell r="G525" t="str">
            <v>EN REVISION</v>
          </cell>
          <cell r="H525">
            <v>0</v>
          </cell>
          <cell r="I525">
            <v>6000000</v>
          </cell>
          <cell r="J525">
            <v>0</v>
          </cell>
          <cell r="N525">
            <v>0</v>
          </cell>
        </row>
        <row r="526">
          <cell r="A526">
            <v>6412468</v>
          </cell>
          <cell r="B526">
            <v>6412468</v>
          </cell>
          <cell r="C526">
            <v>45807</v>
          </cell>
          <cell r="D526">
            <v>45807</v>
          </cell>
          <cell r="F526">
            <v>93500</v>
          </cell>
          <cell r="G526" t="str">
            <v>EN REVISION</v>
          </cell>
          <cell r="H526">
            <v>0</v>
          </cell>
          <cell r="I526">
            <v>93500</v>
          </cell>
          <cell r="J526">
            <v>0</v>
          </cell>
          <cell r="N526">
            <v>0</v>
          </cell>
        </row>
        <row r="527">
          <cell r="A527">
            <v>6412318</v>
          </cell>
          <cell r="B527">
            <v>6412318</v>
          </cell>
          <cell r="C527">
            <v>45807</v>
          </cell>
          <cell r="D527">
            <v>45807</v>
          </cell>
          <cell r="F527">
            <v>2533758</v>
          </cell>
          <cell r="G527" t="str">
            <v>GLOSA LEGALIZADA Y SALDO A FAVOR DEL PRESTADOR</v>
          </cell>
          <cell r="H527">
            <v>0</v>
          </cell>
          <cell r="I527">
            <v>0</v>
          </cell>
          <cell r="J527">
            <v>0</v>
          </cell>
          <cell r="L527">
            <v>756500</v>
          </cell>
          <cell r="N527">
            <v>0</v>
          </cell>
          <cell r="R527">
            <v>0</v>
          </cell>
        </row>
        <row r="528">
          <cell r="A528">
            <v>6411698</v>
          </cell>
          <cell r="B528">
            <v>6411698</v>
          </cell>
          <cell r="C528">
            <v>45807</v>
          </cell>
          <cell r="D528">
            <v>45807</v>
          </cell>
          <cell r="F528">
            <v>201000</v>
          </cell>
          <cell r="G528" t="str">
            <v>SALDO A FAVOR DEL PRESTADOR</v>
          </cell>
          <cell r="H528">
            <v>0</v>
          </cell>
          <cell r="I528">
            <v>0</v>
          </cell>
          <cell r="J528">
            <v>0</v>
          </cell>
          <cell r="L528">
            <v>0</v>
          </cell>
          <cell r="N528">
            <v>0</v>
          </cell>
          <cell r="R528">
            <v>0</v>
          </cell>
        </row>
        <row r="529">
          <cell r="A529">
            <v>6412194</v>
          </cell>
          <cell r="B529">
            <v>6412194</v>
          </cell>
          <cell r="C529">
            <v>45807</v>
          </cell>
          <cell r="D529">
            <v>45807</v>
          </cell>
          <cell r="F529">
            <v>7448051</v>
          </cell>
          <cell r="G529" t="str">
            <v>SALDO A FAVOR DEL PRESTADOR</v>
          </cell>
          <cell r="H529">
            <v>0</v>
          </cell>
          <cell r="I529">
            <v>0</v>
          </cell>
          <cell r="J529">
            <v>0</v>
          </cell>
          <cell r="L529">
            <v>0</v>
          </cell>
          <cell r="N529">
            <v>0</v>
          </cell>
          <cell r="R529">
            <v>0</v>
          </cell>
        </row>
        <row r="530">
          <cell r="A530">
            <v>6411459</v>
          </cell>
          <cell r="B530">
            <v>6411459</v>
          </cell>
          <cell r="C530">
            <v>45807</v>
          </cell>
          <cell r="D530">
            <v>45807</v>
          </cell>
          <cell r="F530">
            <v>63000</v>
          </cell>
          <cell r="G530" t="str">
            <v>EN REVISION</v>
          </cell>
          <cell r="H530">
            <v>0</v>
          </cell>
          <cell r="I530">
            <v>63000</v>
          </cell>
          <cell r="J530">
            <v>0</v>
          </cell>
          <cell r="N530">
            <v>0</v>
          </cell>
        </row>
        <row r="531">
          <cell r="A531">
            <v>6412080</v>
          </cell>
          <cell r="B531">
            <v>6412080</v>
          </cell>
          <cell r="C531">
            <v>45807</v>
          </cell>
          <cell r="D531">
            <v>45807</v>
          </cell>
          <cell r="F531">
            <v>79000</v>
          </cell>
          <cell r="G531" t="str">
            <v>EN REVISION</v>
          </cell>
          <cell r="H531">
            <v>0</v>
          </cell>
          <cell r="I531">
            <v>79000</v>
          </cell>
          <cell r="J531">
            <v>0</v>
          </cell>
          <cell r="N531">
            <v>0</v>
          </cell>
        </row>
        <row r="532">
          <cell r="A532">
            <v>6413125</v>
          </cell>
          <cell r="B532">
            <v>6413125</v>
          </cell>
          <cell r="C532">
            <v>45808</v>
          </cell>
          <cell r="D532">
            <v>45808</v>
          </cell>
          <cell r="F532">
            <v>3312640</v>
          </cell>
          <cell r="G532" t="str">
            <v>EN REVISION</v>
          </cell>
          <cell r="H532">
            <v>0</v>
          </cell>
          <cell r="I532">
            <v>3312640</v>
          </cell>
          <cell r="J532">
            <v>0</v>
          </cell>
          <cell r="N532">
            <v>0</v>
          </cell>
        </row>
        <row r="533">
          <cell r="A533">
            <v>6413342</v>
          </cell>
          <cell r="B533">
            <v>6413342</v>
          </cell>
          <cell r="C533">
            <v>45808</v>
          </cell>
          <cell r="D533">
            <v>45808</v>
          </cell>
          <cell r="F533">
            <v>1112296</v>
          </cell>
          <cell r="G533" t="str">
            <v>SALDO A FAVOR DEL PRESTADOR</v>
          </cell>
          <cell r="H533">
            <v>0</v>
          </cell>
          <cell r="I533">
            <v>0</v>
          </cell>
          <cell r="J533">
            <v>0</v>
          </cell>
          <cell r="L533">
            <v>0</v>
          </cell>
          <cell r="N533">
            <v>0</v>
          </cell>
          <cell r="R533">
            <v>0</v>
          </cell>
        </row>
        <row r="534">
          <cell r="A534">
            <v>6413393</v>
          </cell>
          <cell r="B534">
            <v>6413393</v>
          </cell>
          <cell r="C534">
            <v>45809</v>
          </cell>
          <cell r="D534">
            <v>45809</v>
          </cell>
          <cell r="F534">
            <v>16832971</v>
          </cell>
          <cell r="G534" t="str">
            <v>EN REVISION</v>
          </cell>
          <cell r="H534">
            <v>0</v>
          </cell>
          <cell r="I534">
            <v>16832971</v>
          </cell>
          <cell r="J534">
            <v>0</v>
          </cell>
          <cell r="N534">
            <v>0</v>
          </cell>
        </row>
        <row r="535">
          <cell r="A535">
            <v>6413439</v>
          </cell>
          <cell r="B535">
            <v>6413439</v>
          </cell>
          <cell r="C535">
            <v>45810</v>
          </cell>
          <cell r="D535">
            <v>45810</v>
          </cell>
          <cell r="F535">
            <v>2197631</v>
          </cell>
          <cell r="G535" t="str">
            <v>SALDO A FAVOR DEL PRESTADOR</v>
          </cell>
          <cell r="H535">
            <v>0</v>
          </cell>
          <cell r="I535">
            <v>0</v>
          </cell>
          <cell r="J535">
            <v>0</v>
          </cell>
          <cell r="L535">
            <v>0</v>
          </cell>
          <cell r="N535">
            <v>0</v>
          </cell>
          <cell r="R535">
            <v>0</v>
          </cell>
        </row>
        <row r="536">
          <cell r="A536">
            <v>6413832</v>
          </cell>
          <cell r="B536">
            <v>6413832</v>
          </cell>
          <cell r="C536">
            <v>45811</v>
          </cell>
          <cell r="D536">
            <v>45811</v>
          </cell>
          <cell r="F536">
            <v>230000</v>
          </cell>
          <cell r="G536" t="str">
            <v>EN REVISION</v>
          </cell>
          <cell r="H536">
            <v>0</v>
          </cell>
          <cell r="I536">
            <v>230000</v>
          </cell>
          <cell r="J536">
            <v>0</v>
          </cell>
          <cell r="N536">
            <v>0</v>
          </cell>
          <cell r="R536">
            <v>0</v>
          </cell>
        </row>
        <row r="537">
          <cell r="A537">
            <v>6413584</v>
          </cell>
          <cell r="B537">
            <v>6413584</v>
          </cell>
          <cell r="C537">
            <v>45811</v>
          </cell>
          <cell r="D537">
            <v>45811</v>
          </cell>
          <cell r="F537">
            <v>360000</v>
          </cell>
          <cell r="G537" t="str">
            <v>EN REVISION</v>
          </cell>
          <cell r="H537">
            <v>0</v>
          </cell>
          <cell r="I537">
            <v>360000</v>
          </cell>
          <cell r="J537">
            <v>0</v>
          </cell>
          <cell r="K537">
            <v>0</v>
          </cell>
          <cell r="L537">
            <v>0</v>
          </cell>
          <cell r="N537">
            <v>0</v>
          </cell>
          <cell r="R537">
            <v>0</v>
          </cell>
        </row>
        <row r="538">
          <cell r="A538">
            <v>6413528</v>
          </cell>
          <cell r="B538">
            <v>6413528</v>
          </cell>
          <cell r="C538">
            <v>45811</v>
          </cell>
          <cell r="D538">
            <v>45811</v>
          </cell>
          <cell r="F538">
            <v>63000</v>
          </cell>
          <cell r="G538" t="str">
            <v>SALDO A FAVOR DEL PRESTADOR</v>
          </cell>
          <cell r="H538">
            <v>0</v>
          </cell>
          <cell r="I538">
            <v>0</v>
          </cell>
          <cell r="J538">
            <v>0</v>
          </cell>
          <cell r="L538">
            <v>0</v>
          </cell>
          <cell r="N538">
            <v>0</v>
          </cell>
          <cell r="R538">
            <v>0</v>
          </cell>
        </row>
        <row r="539">
          <cell r="A539">
            <v>6413927</v>
          </cell>
          <cell r="B539">
            <v>6413927</v>
          </cell>
          <cell r="C539">
            <v>45811</v>
          </cell>
          <cell r="D539">
            <v>45811</v>
          </cell>
          <cell r="F539">
            <v>63000</v>
          </cell>
          <cell r="G539" t="str">
            <v>EN REVISION</v>
          </cell>
          <cell r="H539">
            <v>0</v>
          </cell>
          <cell r="I539">
            <v>63000</v>
          </cell>
          <cell r="J539">
            <v>0</v>
          </cell>
          <cell r="N539">
            <v>0</v>
          </cell>
          <cell r="R539">
            <v>0</v>
          </cell>
        </row>
        <row r="540">
          <cell r="A540">
            <v>6413785</v>
          </cell>
          <cell r="B540">
            <v>6413785</v>
          </cell>
          <cell r="C540">
            <v>45811</v>
          </cell>
          <cell r="D540">
            <v>45811</v>
          </cell>
          <cell r="F540">
            <v>63000</v>
          </cell>
          <cell r="G540" t="str">
            <v>EN REVISION</v>
          </cell>
          <cell r="H540">
            <v>0</v>
          </cell>
          <cell r="I540">
            <v>63000</v>
          </cell>
          <cell r="J540">
            <v>0</v>
          </cell>
          <cell r="N540">
            <v>0</v>
          </cell>
          <cell r="R540">
            <v>0</v>
          </cell>
        </row>
        <row r="541">
          <cell r="A541">
            <v>6413690</v>
          </cell>
          <cell r="B541">
            <v>6413690</v>
          </cell>
          <cell r="C541">
            <v>45811</v>
          </cell>
          <cell r="D541">
            <v>45811</v>
          </cell>
          <cell r="F541">
            <v>63000</v>
          </cell>
          <cell r="G541" t="str">
            <v>EN REVISION</v>
          </cell>
          <cell r="H541">
            <v>0</v>
          </cell>
          <cell r="I541">
            <v>63000</v>
          </cell>
          <cell r="J541">
            <v>0</v>
          </cell>
          <cell r="N541">
            <v>0</v>
          </cell>
        </row>
        <row r="542">
          <cell r="A542">
            <v>6413594</v>
          </cell>
          <cell r="B542">
            <v>6413594</v>
          </cell>
          <cell r="C542">
            <v>45811</v>
          </cell>
          <cell r="D542">
            <v>45811</v>
          </cell>
          <cell r="F542">
            <v>79000</v>
          </cell>
          <cell r="G542" t="str">
            <v>EN REVISION</v>
          </cell>
          <cell r="H542">
            <v>0</v>
          </cell>
          <cell r="I542">
            <v>79000</v>
          </cell>
          <cell r="J542">
            <v>0</v>
          </cell>
          <cell r="N542">
            <v>0</v>
          </cell>
        </row>
        <row r="543">
          <cell r="A543">
            <v>6413757</v>
          </cell>
          <cell r="B543">
            <v>6413757</v>
          </cell>
          <cell r="C543">
            <v>45811</v>
          </cell>
          <cell r="D543">
            <v>45811</v>
          </cell>
          <cell r="F543">
            <v>79000</v>
          </cell>
          <cell r="G543" t="str">
            <v>EN REVISION</v>
          </cell>
          <cell r="H543">
            <v>0</v>
          </cell>
          <cell r="I543">
            <v>79000</v>
          </cell>
          <cell r="J543">
            <v>0</v>
          </cell>
          <cell r="N543">
            <v>0</v>
          </cell>
        </row>
        <row r="544">
          <cell r="A544">
            <v>6413867</v>
          </cell>
          <cell r="B544">
            <v>6413867</v>
          </cell>
          <cell r="C544">
            <v>45811</v>
          </cell>
          <cell r="D544">
            <v>45811</v>
          </cell>
          <cell r="F544">
            <v>79000</v>
          </cell>
          <cell r="G544" t="str">
            <v>EN REVISION</v>
          </cell>
          <cell r="H544">
            <v>0</v>
          </cell>
          <cell r="I544">
            <v>79000</v>
          </cell>
          <cell r="J544">
            <v>0</v>
          </cell>
          <cell r="N544">
            <v>0</v>
          </cell>
        </row>
        <row r="545">
          <cell r="A545">
            <v>6414078</v>
          </cell>
          <cell r="B545">
            <v>6414078</v>
          </cell>
          <cell r="C545">
            <v>45812</v>
          </cell>
          <cell r="D545">
            <v>45812</v>
          </cell>
          <cell r="F545">
            <v>4860391</v>
          </cell>
          <cell r="G545" t="str">
            <v>GLOSA LEGALIZADA Y SALDO A FAVOR DEL PRESTADOR</v>
          </cell>
          <cell r="H545">
            <v>0</v>
          </cell>
          <cell r="I545">
            <v>0</v>
          </cell>
          <cell r="J545">
            <v>0</v>
          </cell>
          <cell r="L545">
            <v>4517491</v>
          </cell>
          <cell r="N545">
            <v>0</v>
          </cell>
          <cell r="R545">
            <v>0</v>
          </cell>
        </row>
        <row r="546">
          <cell r="A546">
            <v>6414180</v>
          </cell>
          <cell r="B546">
            <v>6414180</v>
          </cell>
          <cell r="C546">
            <v>45812</v>
          </cell>
          <cell r="D546">
            <v>45812</v>
          </cell>
          <cell r="F546">
            <v>63000</v>
          </cell>
          <cell r="G546" t="str">
            <v>EN REVISION</v>
          </cell>
          <cell r="H546">
            <v>0</v>
          </cell>
          <cell r="I546">
            <v>63000</v>
          </cell>
          <cell r="J546">
            <v>0</v>
          </cell>
          <cell r="N546">
            <v>0</v>
          </cell>
        </row>
        <row r="547">
          <cell r="A547">
            <v>6414368</v>
          </cell>
          <cell r="B547">
            <v>6414368</v>
          </cell>
          <cell r="C547">
            <v>45812</v>
          </cell>
          <cell r="D547">
            <v>45812</v>
          </cell>
          <cell r="F547">
            <v>79000</v>
          </cell>
          <cell r="G547" t="str">
            <v>EN REVISION</v>
          </cell>
          <cell r="H547">
            <v>0</v>
          </cell>
          <cell r="I547">
            <v>79000</v>
          </cell>
          <cell r="J547">
            <v>0</v>
          </cell>
          <cell r="N547">
            <v>0</v>
          </cell>
        </row>
        <row r="548">
          <cell r="A548">
            <v>6414674</v>
          </cell>
          <cell r="B548">
            <v>6414674</v>
          </cell>
          <cell r="C548">
            <v>45813</v>
          </cell>
          <cell r="D548">
            <v>45813</v>
          </cell>
          <cell r="F548">
            <v>77800</v>
          </cell>
          <cell r="G548" t="str">
            <v>EN REVISION</v>
          </cell>
          <cell r="H548">
            <v>0</v>
          </cell>
          <cell r="I548">
            <v>77800</v>
          </cell>
          <cell r="J548">
            <v>0</v>
          </cell>
          <cell r="K548">
            <v>0</v>
          </cell>
          <cell r="L548">
            <v>0</v>
          </cell>
          <cell r="N548">
            <v>0</v>
          </cell>
          <cell r="R548">
            <v>0</v>
          </cell>
        </row>
        <row r="549">
          <cell r="A549">
            <v>6415065</v>
          </cell>
          <cell r="B549">
            <v>6415065</v>
          </cell>
          <cell r="C549">
            <v>45813</v>
          </cell>
          <cell r="D549">
            <v>45813</v>
          </cell>
          <cell r="F549">
            <v>2551300</v>
          </cell>
          <cell r="G549" t="str">
            <v>NO RADICADA</v>
          </cell>
          <cell r="H549">
            <v>2551300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N549">
            <v>0</v>
          </cell>
          <cell r="R549">
            <v>0</v>
          </cell>
        </row>
        <row r="550">
          <cell r="A550">
            <v>6415196</v>
          </cell>
          <cell r="B550">
            <v>6415196</v>
          </cell>
          <cell r="C550">
            <v>45813</v>
          </cell>
          <cell r="D550">
            <v>45813</v>
          </cell>
          <cell r="F550">
            <v>38000</v>
          </cell>
          <cell r="G550" t="str">
            <v>EN REVISION</v>
          </cell>
          <cell r="H550">
            <v>0</v>
          </cell>
          <cell r="I550">
            <v>38000</v>
          </cell>
          <cell r="J550">
            <v>0</v>
          </cell>
          <cell r="N550">
            <v>0</v>
          </cell>
        </row>
        <row r="551">
          <cell r="A551">
            <v>6414993</v>
          </cell>
          <cell r="B551">
            <v>6414993</v>
          </cell>
          <cell r="C551">
            <v>45813</v>
          </cell>
          <cell r="D551">
            <v>45813</v>
          </cell>
          <cell r="F551">
            <v>63000</v>
          </cell>
          <cell r="G551" t="str">
            <v>EN REVISION</v>
          </cell>
          <cell r="H551">
            <v>0</v>
          </cell>
          <cell r="I551">
            <v>63000</v>
          </cell>
          <cell r="J551">
            <v>0</v>
          </cell>
          <cell r="N551">
            <v>0</v>
          </cell>
        </row>
        <row r="552">
          <cell r="A552">
            <v>6414909</v>
          </cell>
          <cell r="B552">
            <v>6414909</v>
          </cell>
          <cell r="C552">
            <v>45813</v>
          </cell>
          <cell r="D552">
            <v>45813</v>
          </cell>
          <cell r="F552">
            <v>63000</v>
          </cell>
          <cell r="G552" t="str">
            <v>EN REVISION</v>
          </cell>
          <cell r="H552">
            <v>0</v>
          </cell>
          <cell r="I552">
            <v>63000</v>
          </cell>
          <cell r="J552">
            <v>0</v>
          </cell>
          <cell r="N552">
            <v>0</v>
          </cell>
          <cell r="R552">
            <v>0</v>
          </cell>
        </row>
        <row r="553">
          <cell r="A553">
            <v>6415139</v>
          </cell>
          <cell r="B553">
            <v>6415139</v>
          </cell>
          <cell r="C553">
            <v>45813</v>
          </cell>
          <cell r="D553">
            <v>45813</v>
          </cell>
          <cell r="F553">
            <v>63000</v>
          </cell>
          <cell r="G553" t="str">
            <v>EN REVISION</v>
          </cell>
          <cell r="H553">
            <v>0</v>
          </cell>
          <cell r="I553">
            <v>63000</v>
          </cell>
          <cell r="J553">
            <v>0</v>
          </cell>
          <cell r="N553">
            <v>0</v>
          </cell>
        </row>
        <row r="554">
          <cell r="A554">
            <v>6414721</v>
          </cell>
          <cell r="B554">
            <v>6414721</v>
          </cell>
          <cell r="C554">
            <v>45813</v>
          </cell>
          <cell r="D554">
            <v>45813</v>
          </cell>
          <cell r="F554">
            <v>79000</v>
          </cell>
          <cell r="G554" t="str">
            <v>EN REVISION</v>
          </cell>
          <cell r="H554">
            <v>0</v>
          </cell>
          <cell r="I554">
            <v>79000</v>
          </cell>
          <cell r="J554">
            <v>0</v>
          </cell>
          <cell r="K554">
            <v>0</v>
          </cell>
          <cell r="L554">
            <v>0</v>
          </cell>
          <cell r="N554">
            <v>0</v>
          </cell>
          <cell r="R554">
            <v>0</v>
          </cell>
        </row>
        <row r="555">
          <cell r="A555">
            <v>6415304</v>
          </cell>
          <cell r="B555">
            <v>6415304</v>
          </cell>
          <cell r="C555">
            <v>45814</v>
          </cell>
          <cell r="D555">
            <v>45814</v>
          </cell>
          <cell r="F555">
            <v>134000</v>
          </cell>
          <cell r="G555" t="str">
            <v>EN REVISION</v>
          </cell>
          <cell r="H555">
            <v>0</v>
          </cell>
          <cell r="I555">
            <v>134000</v>
          </cell>
          <cell r="J555">
            <v>0</v>
          </cell>
          <cell r="K555">
            <v>0</v>
          </cell>
          <cell r="L555">
            <v>0</v>
          </cell>
          <cell r="N555">
            <v>0</v>
          </cell>
          <cell r="R555">
            <v>0</v>
          </cell>
        </row>
        <row r="556">
          <cell r="A556">
            <v>6415674</v>
          </cell>
          <cell r="B556">
            <v>6415674</v>
          </cell>
          <cell r="C556">
            <v>45814</v>
          </cell>
          <cell r="D556">
            <v>45814</v>
          </cell>
          <cell r="F556">
            <v>7064939</v>
          </cell>
          <cell r="G556" t="str">
            <v>EN REVISION</v>
          </cell>
          <cell r="H556">
            <v>0</v>
          </cell>
          <cell r="I556">
            <v>7064939</v>
          </cell>
          <cell r="J556">
            <v>0</v>
          </cell>
          <cell r="N556">
            <v>0</v>
          </cell>
          <cell r="R556">
            <v>0</v>
          </cell>
        </row>
        <row r="557">
          <cell r="A557">
            <v>6415524</v>
          </cell>
          <cell r="B557">
            <v>6415524</v>
          </cell>
          <cell r="C557">
            <v>45814</v>
          </cell>
          <cell r="D557">
            <v>45814</v>
          </cell>
          <cell r="F557">
            <v>80200</v>
          </cell>
          <cell r="G557" t="str">
            <v>NO RADICADA</v>
          </cell>
          <cell r="H557">
            <v>80200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N557">
            <v>0</v>
          </cell>
          <cell r="R557">
            <v>0</v>
          </cell>
        </row>
        <row r="558">
          <cell r="A558">
            <v>6415627</v>
          </cell>
          <cell r="B558">
            <v>6415627</v>
          </cell>
          <cell r="C558">
            <v>45814</v>
          </cell>
          <cell r="D558">
            <v>45814</v>
          </cell>
          <cell r="F558">
            <v>63000</v>
          </cell>
          <cell r="G558" t="str">
            <v>EN REVISION</v>
          </cell>
          <cell r="H558">
            <v>0</v>
          </cell>
          <cell r="I558">
            <v>63000</v>
          </cell>
          <cell r="J558">
            <v>0</v>
          </cell>
          <cell r="N558">
            <v>0</v>
          </cell>
          <cell r="R558">
            <v>0</v>
          </cell>
        </row>
        <row r="559">
          <cell r="A559">
            <v>6415657</v>
          </cell>
          <cell r="B559">
            <v>6415657</v>
          </cell>
          <cell r="C559">
            <v>45814</v>
          </cell>
          <cell r="D559">
            <v>45814</v>
          </cell>
          <cell r="F559">
            <v>63000</v>
          </cell>
          <cell r="G559" t="str">
            <v>EN REVISION</v>
          </cell>
          <cell r="H559">
            <v>0</v>
          </cell>
          <cell r="I559">
            <v>63000</v>
          </cell>
          <cell r="J559">
            <v>0</v>
          </cell>
          <cell r="N559">
            <v>0</v>
          </cell>
        </row>
        <row r="560">
          <cell r="A560">
            <v>6415681</v>
          </cell>
          <cell r="B560">
            <v>6415681</v>
          </cell>
          <cell r="C560">
            <v>45814</v>
          </cell>
          <cell r="D560">
            <v>45814</v>
          </cell>
          <cell r="F560">
            <v>63000</v>
          </cell>
          <cell r="G560" t="str">
            <v>EN REVISION</v>
          </cell>
          <cell r="H560">
            <v>0</v>
          </cell>
          <cell r="I560">
            <v>63000</v>
          </cell>
          <cell r="J560">
            <v>0</v>
          </cell>
          <cell r="N560">
            <v>0</v>
          </cell>
        </row>
        <row r="561">
          <cell r="A561">
            <v>6415689</v>
          </cell>
          <cell r="B561">
            <v>6415689</v>
          </cell>
          <cell r="C561">
            <v>45814</v>
          </cell>
          <cell r="D561">
            <v>45814</v>
          </cell>
          <cell r="F561">
            <v>63000</v>
          </cell>
          <cell r="G561" t="str">
            <v>EN REVISION</v>
          </cell>
          <cell r="H561">
            <v>0</v>
          </cell>
          <cell r="I561">
            <v>63000</v>
          </cell>
          <cell r="J561">
            <v>0</v>
          </cell>
          <cell r="N561">
            <v>0</v>
          </cell>
        </row>
        <row r="562">
          <cell r="A562">
            <v>6415590</v>
          </cell>
          <cell r="B562">
            <v>6415590</v>
          </cell>
          <cell r="C562">
            <v>45814</v>
          </cell>
          <cell r="D562">
            <v>45814</v>
          </cell>
          <cell r="F562">
            <v>63000</v>
          </cell>
          <cell r="G562" t="str">
            <v>EN REVISION</v>
          </cell>
          <cell r="H562">
            <v>0</v>
          </cell>
          <cell r="I562">
            <v>63000</v>
          </cell>
          <cell r="J562">
            <v>0</v>
          </cell>
          <cell r="K562">
            <v>0</v>
          </cell>
          <cell r="L562">
            <v>0</v>
          </cell>
          <cell r="N562">
            <v>0</v>
          </cell>
          <cell r="R562">
            <v>0</v>
          </cell>
        </row>
        <row r="563">
          <cell r="A563">
            <v>6415642</v>
          </cell>
          <cell r="B563">
            <v>6415642</v>
          </cell>
          <cell r="C563">
            <v>45814</v>
          </cell>
          <cell r="D563">
            <v>45814</v>
          </cell>
          <cell r="F563">
            <v>79000</v>
          </cell>
          <cell r="G563" t="str">
            <v>EN REVISION</v>
          </cell>
          <cell r="H563">
            <v>0</v>
          </cell>
          <cell r="I563">
            <v>79000</v>
          </cell>
          <cell r="J563">
            <v>0</v>
          </cell>
          <cell r="N563">
            <v>0</v>
          </cell>
          <cell r="R563">
            <v>0</v>
          </cell>
        </row>
        <row r="564">
          <cell r="A564">
            <v>6415785</v>
          </cell>
          <cell r="B564">
            <v>6415785</v>
          </cell>
          <cell r="C564">
            <v>45815</v>
          </cell>
          <cell r="D564">
            <v>45815</v>
          </cell>
          <cell r="F564">
            <v>16000</v>
          </cell>
          <cell r="G564" t="str">
            <v>DEVUELTAS</v>
          </cell>
          <cell r="H564">
            <v>0</v>
          </cell>
          <cell r="I564">
            <v>0</v>
          </cell>
          <cell r="J564">
            <v>16000</v>
          </cell>
          <cell r="N564">
            <v>0</v>
          </cell>
        </row>
        <row r="565">
          <cell r="A565">
            <v>6415839</v>
          </cell>
          <cell r="B565">
            <v>6415839</v>
          </cell>
          <cell r="C565">
            <v>45815</v>
          </cell>
          <cell r="D565">
            <v>45815</v>
          </cell>
          <cell r="F565">
            <v>16000</v>
          </cell>
          <cell r="G565" t="str">
            <v>EN REVISION</v>
          </cell>
          <cell r="H565">
            <v>0</v>
          </cell>
          <cell r="I565">
            <v>16000</v>
          </cell>
          <cell r="J565">
            <v>0</v>
          </cell>
          <cell r="N565">
            <v>0</v>
          </cell>
        </row>
        <row r="566">
          <cell r="A566">
            <v>6416357</v>
          </cell>
          <cell r="B566">
            <v>6416357</v>
          </cell>
          <cell r="C566">
            <v>45817</v>
          </cell>
          <cell r="D566">
            <v>45817</v>
          </cell>
          <cell r="F566">
            <v>4202894</v>
          </cell>
          <cell r="G566" t="str">
            <v>EN REVISION</v>
          </cell>
          <cell r="H566">
            <v>0</v>
          </cell>
          <cell r="I566">
            <v>4202894</v>
          </cell>
          <cell r="J566">
            <v>0</v>
          </cell>
          <cell r="N566">
            <v>0</v>
          </cell>
        </row>
        <row r="567">
          <cell r="A567">
            <v>6416597</v>
          </cell>
          <cell r="B567">
            <v>6416597</v>
          </cell>
          <cell r="C567">
            <v>45817</v>
          </cell>
          <cell r="D567">
            <v>45817</v>
          </cell>
          <cell r="F567">
            <v>113900</v>
          </cell>
          <cell r="G567" t="str">
            <v>EN REVISION</v>
          </cell>
          <cell r="H567">
            <v>0</v>
          </cell>
          <cell r="I567">
            <v>113900</v>
          </cell>
          <cell r="J567">
            <v>0</v>
          </cell>
          <cell r="K567">
            <v>0</v>
          </cell>
          <cell r="L567">
            <v>0</v>
          </cell>
          <cell r="N567">
            <v>0</v>
          </cell>
          <cell r="R567">
            <v>0</v>
          </cell>
        </row>
        <row r="568">
          <cell r="A568">
            <v>6416042</v>
          </cell>
          <cell r="B568">
            <v>6416042</v>
          </cell>
          <cell r="C568">
            <v>45817</v>
          </cell>
          <cell r="D568">
            <v>45817</v>
          </cell>
          <cell r="F568">
            <v>185000</v>
          </cell>
          <cell r="G568" t="str">
            <v>DEVUELTAS</v>
          </cell>
          <cell r="H568">
            <v>0</v>
          </cell>
          <cell r="I568">
            <v>0</v>
          </cell>
          <cell r="J568">
            <v>185000</v>
          </cell>
          <cell r="N568">
            <v>0</v>
          </cell>
        </row>
        <row r="569">
          <cell r="A569">
            <v>6416119</v>
          </cell>
          <cell r="B569">
            <v>6416119</v>
          </cell>
          <cell r="C569">
            <v>45817</v>
          </cell>
          <cell r="D569">
            <v>45817</v>
          </cell>
          <cell r="F569">
            <v>5765377</v>
          </cell>
          <cell r="G569" t="str">
            <v>EN REVISION</v>
          </cell>
          <cell r="H569">
            <v>0</v>
          </cell>
          <cell r="I569">
            <v>5765377</v>
          </cell>
          <cell r="J569">
            <v>0</v>
          </cell>
          <cell r="N569">
            <v>0</v>
          </cell>
          <cell r="R569">
            <v>0</v>
          </cell>
        </row>
        <row r="570">
          <cell r="A570">
            <v>6416081</v>
          </cell>
          <cell r="B570">
            <v>6416081</v>
          </cell>
          <cell r="C570">
            <v>45817</v>
          </cell>
          <cell r="D570">
            <v>45817</v>
          </cell>
          <cell r="F570">
            <v>908649</v>
          </cell>
          <cell r="G570" t="str">
            <v>NO RADICADA</v>
          </cell>
          <cell r="H570">
            <v>908649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N570">
            <v>0</v>
          </cell>
          <cell r="R570">
            <v>0</v>
          </cell>
        </row>
        <row r="571">
          <cell r="A571">
            <v>6415955</v>
          </cell>
          <cell r="B571">
            <v>6415955</v>
          </cell>
          <cell r="C571">
            <v>45817</v>
          </cell>
          <cell r="D571">
            <v>45817</v>
          </cell>
          <cell r="F571">
            <v>63000</v>
          </cell>
          <cell r="G571" t="str">
            <v>EN REVISION</v>
          </cell>
          <cell r="H571">
            <v>0</v>
          </cell>
          <cell r="I571">
            <v>63000</v>
          </cell>
          <cell r="J571">
            <v>0</v>
          </cell>
          <cell r="N571">
            <v>0</v>
          </cell>
          <cell r="R571">
            <v>0</v>
          </cell>
        </row>
        <row r="572">
          <cell r="A572">
            <v>6416487</v>
          </cell>
          <cell r="B572">
            <v>6416487</v>
          </cell>
          <cell r="C572">
            <v>45817</v>
          </cell>
          <cell r="D572">
            <v>45817</v>
          </cell>
          <cell r="F572">
            <v>63000</v>
          </cell>
          <cell r="G572" t="str">
            <v>EN REVISION</v>
          </cell>
          <cell r="H572">
            <v>0</v>
          </cell>
          <cell r="I572">
            <v>63000</v>
          </cell>
          <cell r="J572">
            <v>0</v>
          </cell>
          <cell r="N572">
            <v>0</v>
          </cell>
        </row>
        <row r="573">
          <cell r="A573">
            <v>6416700</v>
          </cell>
          <cell r="B573">
            <v>6416700</v>
          </cell>
          <cell r="C573">
            <v>45818</v>
          </cell>
          <cell r="D573">
            <v>45818</v>
          </cell>
          <cell r="F573">
            <v>16000</v>
          </cell>
          <cell r="G573" t="str">
            <v>EN REVISION</v>
          </cell>
          <cell r="H573">
            <v>0</v>
          </cell>
          <cell r="I573">
            <v>16000</v>
          </cell>
          <cell r="J573">
            <v>0</v>
          </cell>
          <cell r="K573">
            <v>0</v>
          </cell>
          <cell r="L573">
            <v>0</v>
          </cell>
          <cell r="N573">
            <v>0</v>
          </cell>
          <cell r="R573">
            <v>0</v>
          </cell>
        </row>
        <row r="574">
          <cell r="A574">
            <v>6417213</v>
          </cell>
          <cell r="B574">
            <v>6417213</v>
          </cell>
          <cell r="C574">
            <v>45818</v>
          </cell>
          <cell r="D574">
            <v>45818</v>
          </cell>
          <cell r="F574">
            <v>333600</v>
          </cell>
          <cell r="G574" t="str">
            <v>EN REVISION</v>
          </cell>
          <cell r="H574">
            <v>0</v>
          </cell>
          <cell r="I574">
            <v>333600</v>
          </cell>
          <cell r="J574">
            <v>0</v>
          </cell>
          <cell r="K574">
            <v>0</v>
          </cell>
          <cell r="L574">
            <v>0</v>
          </cell>
          <cell r="N574">
            <v>0</v>
          </cell>
          <cell r="R574">
            <v>0</v>
          </cell>
        </row>
        <row r="575">
          <cell r="A575">
            <v>6417321</v>
          </cell>
          <cell r="B575">
            <v>6417321</v>
          </cell>
          <cell r="C575">
            <v>45818</v>
          </cell>
          <cell r="D575">
            <v>45818</v>
          </cell>
          <cell r="F575">
            <v>63000</v>
          </cell>
          <cell r="G575" t="str">
            <v>EN REVISION</v>
          </cell>
          <cell r="H575">
            <v>0</v>
          </cell>
          <cell r="I575">
            <v>63000</v>
          </cell>
          <cell r="J575">
            <v>0</v>
          </cell>
          <cell r="K575">
            <v>0</v>
          </cell>
          <cell r="L575">
            <v>0</v>
          </cell>
          <cell r="N575">
            <v>0</v>
          </cell>
          <cell r="R575">
            <v>0</v>
          </cell>
        </row>
        <row r="576">
          <cell r="A576">
            <v>6417177</v>
          </cell>
          <cell r="B576">
            <v>6417177</v>
          </cell>
          <cell r="C576">
            <v>45818</v>
          </cell>
          <cell r="D576">
            <v>45818</v>
          </cell>
          <cell r="F576">
            <v>63000</v>
          </cell>
          <cell r="G576" t="str">
            <v>EN REVISION</v>
          </cell>
          <cell r="H576">
            <v>0</v>
          </cell>
          <cell r="I576">
            <v>63000</v>
          </cell>
          <cell r="J576">
            <v>0</v>
          </cell>
          <cell r="K576">
            <v>0</v>
          </cell>
          <cell r="L576">
            <v>0</v>
          </cell>
          <cell r="N576">
            <v>0</v>
          </cell>
          <cell r="R576">
            <v>0</v>
          </cell>
        </row>
        <row r="577">
          <cell r="A577">
            <v>6417428</v>
          </cell>
          <cell r="B577">
            <v>6417428</v>
          </cell>
          <cell r="C577">
            <v>45818</v>
          </cell>
          <cell r="D577">
            <v>45818</v>
          </cell>
          <cell r="F577">
            <v>79000</v>
          </cell>
          <cell r="G577" t="str">
            <v>EN REVISION</v>
          </cell>
          <cell r="H577">
            <v>0</v>
          </cell>
          <cell r="I577">
            <v>79000</v>
          </cell>
          <cell r="J577">
            <v>0</v>
          </cell>
          <cell r="N577">
            <v>0</v>
          </cell>
          <cell r="R577">
            <v>0</v>
          </cell>
        </row>
        <row r="578">
          <cell r="A578">
            <v>6419055</v>
          </cell>
          <cell r="B578">
            <v>6419055</v>
          </cell>
          <cell r="C578">
            <v>45820</v>
          </cell>
          <cell r="D578">
            <v>45820</v>
          </cell>
          <cell r="F578">
            <v>3952000</v>
          </cell>
          <cell r="G578" t="str">
            <v>NO RADICADA</v>
          </cell>
          <cell r="H578">
            <v>3952000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N578">
            <v>0</v>
          </cell>
          <cell r="R578">
            <v>0</v>
          </cell>
        </row>
        <row r="579">
          <cell r="A579">
            <v>6419031</v>
          </cell>
          <cell r="B579">
            <v>6419031</v>
          </cell>
          <cell r="C579">
            <v>45820</v>
          </cell>
          <cell r="D579">
            <v>45820</v>
          </cell>
          <cell r="F579">
            <v>401000</v>
          </cell>
          <cell r="G579" t="str">
            <v>EN REVISION</v>
          </cell>
          <cell r="H579">
            <v>0</v>
          </cell>
          <cell r="I579">
            <v>401000</v>
          </cell>
          <cell r="J579">
            <v>0</v>
          </cell>
          <cell r="K579">
            <v>0</v>
          </cell>
          <cell r="L579">
            <v>0</v>
          </cell>
          <cell r="N579">
            <v>0</v>
          </cell>
          <cell r="R579">
            <v>0</v>
          </cell>
        </row>
        <row r="580">
          <cell r="A580">
            <v>6418364</v>
          </cell>
          <cell r="B580">
            <v>6418364</v>
          </cell>
          <cell r="C580">
            <v>45820</v>
          </cell>
          <cell r="D580">
            <v>45820</v>
          </cell>
          <cell r="F580">
            <v>333700</v>
          </cell>
          <cell r="G580" t="str">
            <v>EN REVISION</v>
          </cell>
          <cell r="H580">
            <v>0</v>
          </cell>
          <cell r="I580">
            <v>333700</v>
          </cell>
          <cell r="J580">
            <v>0</v>
          </cell>
          <cell r="K580">
            <v>0</v>
          </cell>
          <cell r="L580">
            <v>0</v>
          </cell>
          <cell r="N580">
            <v>0</v>
          </cell>
          <cell r="R580">
            <v>0</v>
          </cell>
        </row>
        <row r="581">
          <cell r="A581">
            <v>6418473</v>
          </cell>
          <cell r="B581">
            <v>6418473</v>
          </cell>
          <cell r="C581">
            <v>45820</v>
          </cell>
          <cell r="D581">
            <v>45820</v>
          </cell>
          <cell r="F581">
            <v>197000</v>
          </cell>
          <cell r="G581" t="str">
            <v>EN REVISION</v>
          </cell>
          <cell r="H581">
            <v>0</v>
          </cell>
          <cell r="I581">
            <v>197000</v>
          </cell>
          <cell r="J581">
            <v>0</v>
          </cell>
          <cell r="K581">
            <v>0</v>
          </cell>
          <cell r="L581">
            <v>0</v>
          </cell>
          <cell r="N581">
            <v>0</v>
          </cell>
          <cell r="R581">
            <v>0</v>
          </cell>
        </row>
        <row r="582">
          <cell r="A582">
            <v>6418679</v>
          </cell>
          <cell r="B582">
            <v>6418679</v>
          </cell>
          <cell r="C582">
            <v>45820</v>
          </cell>
          <cell r="D582">
            <v>45820</v>
          </cell>
          <cell r="F582">
            <v>69000</v>
          </cell>
          <cell r="G582" t="str">
            <v>EN REVISION</v>
          </cell>
          <cell r="H582">
            <v>0</v>
          </cell>
          <cell r="I582">
            <v>69000</v>
          </cell>
          <cell r="J582">
            <v>0</v>
          </cell>
          <cell r="K582">
            <v>0</v>
          </cell>
          <cell r="L582">
            <v>0</v>
          </cell>
          <cell r="N582">
            <v>0</v>
          </cell>
          <cell r="R582">
            <v>0</v>
          </cell>
        </row>
        <row r="583">
          <cell r="A583">
            <v>6418723</v>
          </cell>
          <cell r="B583">
            <v>6418723</v>
          </cell>
          <cell r="C583">
            <v>45820</v>
          </cell>
          <cell r="D583">
            <v>45820</v>
          </cell>
          <cell r="F583">
            <v>8282194</v>
          </cell>
          <cell r="G583" t="str">
            <v>NO RADICADA</v>
          </cell>
          <cell r="H583">
            <v>8282194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N583">
            <v>0</v>
          </cell>
          <cell r="R583">
            <v>0</v>
          </cell>
        </row>
        <row r="584">
          <cell r="A584">
            <v>6418487</v>
          </cell>
          <cell r="B584">
            <v>6418487</v>
          </cell>
          <cell r="C584">
            <v>45820</v>
          </cell>
          <cell r="D584">
            <v>45820</v>
          </cell>
          <cell r="F584">
            <v>63000</v>
          </cell>
          <cell r="G584" t="str">
            <v>EN REVISION</v>
          </cell>
          <cell r="H584">
            <v>0</v>
          </cell>
          <cell r="I584">
            <v>63000</v>
          </cell>
          <cell r="J584">
            <v>0</v>
          </cell>
          <cell r="K584">
            <v>0</v>
          </cell>
          <cell r="L584">
            <v>0</v>
          </cell>
          <cell r="N584">
            <v>0</v>
          </cell>
          <cell r="R584">
            <v>0</v>
          </cell>
        </row>
        <row r="585">
          <cell r="A585">
            <v>6419038</v>
          </cell>
          <cell r="B585">
            <v>6419038</v>
          </cell>
          <cell r="C585">
            <v>45820</v>
          </cell>
          <cell r="D585">
            <v>45820</v>
          </cell>
          <cell r="F585">
            <v>79000</v>
          </cell>
          <cell r="G585" t="str">
            <v>EN REVISION</v>
          </cell>
          <cell r="H585">
            <v>0</v>
          </cell>
          <cell r="I585">
            <v>79000</v>
          </cell>
          <cell r="J585">
            <v>0</v>
          </cell>
          <cell r="K585">
            <v>0</v>
          </cell>
          <cell r="L585">
            <v>0</v>
          </cell>
          <cell r="N585">
            <v>0</v>
          </cell>
          <cell r="R585">
            <v>0</v>
          </cell>
        </row>
        <row r="586">
          <cell r="A586">
            <v>6418790</v>
          </cell>
          <cell r="B586">
            <v>6418790</v>
          </cell>
          <cell r="C586">
            <v>45820</v>
          </cell>
          <cell r="D586">
            <v>45820</v>
          </cell>
          <cell r="F586">
            <v>79000</v>
          </cell>
          <cell r="G586" t="str">
            <v>EN REVISION</v>
          </cell>
          <cell r="H586">
            <v>0</v>
          </cell>
          <cell r="I586">
            <v>79000</v>
          </cell>
          <cell r="J586">
            <v>0</v>
          </cell>
          <cell r="K586">
            <v>0</v>
          </cell>
          <cell r="L586">
            <v>0</v>
          </cell>
          <cell r="N586">
            <v>0</v>
          </cell>
          <cell r="R586">
            <v>0</v>
          </cell>
        </row>
        <row r="587">
          <cell r="A587">
            <v>6418385</v>
          </cell>
          <cell r="B587">
            <v>6418385</v>
          </cell>
          <cell r="C587">
            <v>45820</v>
          </cell>
          <cell r="D587">
            <v>45820</v>
          </cell>
          <cell r="F587">
            <v>79000</v>
          </cell>
          <cell r="G587" t="str">
            <v>EN REVISION</v>
          </cell>
          <cell r="H587">
            <v>0</v>
          </cell>
          <cell r="I587">
            <v>79000</v>
          </cell>
          <cell r="J587">
            <v>0</v>
          </cell>
          <cell r="K587">
            <v>0</v>
          </cell>
          <cell r="L587">
            <v>0</v>
          </cell>
          <cell r="N587">
            <v>0</v>
          </cell>
          <cell r="R587">
            <v>0</v>
          </cell>
        </row>
        <row r="588">
          <cell r="A588">
            <v>6418418</v>
          </cell>
          <cell r="B588">
            <v>6418418</v>
          </cell>
          <cell r="C588">
            <v>45820</v>
          </cell>
          <cell r="D588">
            <v>45820</v>
          </cell>
          <cell r="F588">
            <v>79000</v>
          </cell>
          <cell r="G588" t="str">
            <v>EN REVISION</v>
          </cell>
          <cell r="H588">
            <v>0</v>
          </cell>
          <cell r="I588">
            <v>79000</v>
          </cell>
          <cell r="J588">
            <v>0</v>
          </cell>
          <cell r="K588">
            <v>0</v>
          </cell>
          <cell r="L588">
            <v>0</v>
          </cell>
          <cell r="N588">
            <v>0</v>
          </cell>
          <cell r="R588">
            <v>0</v>
          </cell>
        </row>
        <row r="589">
          <cell r="A589">
            <v>6419066</v>
          </cell>
          <cell r="B589">
            <v>6419066</v>
          </cell>
          <cell r="C589">
            <v>45820</v>
          </cell>
          <cell r="D589">
            <v>45820</v>
          </cell>
          <cell r="F589">
            <v>79000</v>
          </cell>
          <cell r="G589" t="str">
            <v>EN REVISION</v>
          </cell>
          <cell r="H589">
            <v>0</v>
          </cell>
          <cell r="I589">
            <v>79000</v>
          </cell>
          <cell r="J589">
            <v>0</v>
          </cell>
          <cell r="K589">
            <v>0</v>
          </cell>
          <cell r="L589">
            <v>0</v>
          </cell>
          <cell r="N589">
            <v>0</v>
          </cell>
          <cell r="R589">
            <v>0</v>
          </cell>
        </row>
        <row r="590">
          <cell r="A590">
            <v>6419759</v>
          </cell>
          <cell r="B590">
            <v>6419759</v>
          </cell>
          <cell r="C590">
            <v>45821</v>
          </cell>
          <cell r="D590">
            <v>45821</v>
          </cell>
          <cell r="F590">
            <v>189800</v>
          </cell>
          <cell r="G590" t="str">
            <v>EN REVISION</v>
          </cell>
          <cell r="H590">
            <v>0</v>
          </cell>
          <cell r="I590">
            <v>189800</v>
          </cell>
          <cell r="J590">
            <v>0</v>
          </cell>
          <cell r="K590">
            <v>0</v>
          </cell>
          <cell r="L590">
            <v>0</v>
          </cell>
          <cell r="N590">
            <v>0</v>
          </cell>
          <cell r="R590">
            <v>0</v>
          </cell>
        </row>
        <row r="591">
          <cell r="A591">
            <v>6419783</v>
          </cell>
          <cell r="B591">
            <v>6419783</v>
          </cell>
          <cell r="C591">
            <v>45821</v>
          </cell>
          <cell r="D591">
            <v>45821</v>
          </cell>
          <cell r="F591">
            <v>535300</v>
          </cell>
          <cell r="G591" t="str">
            <v>EN REVISION</v>
          </cell>
          <cell r="H591">
            <v>0</v>
          </cell>
          <cell r="I591">
            <v>535300</v>
          </cell>
          <cell r="J591">
            <v>0</v>
          </cell>
          <cell r="K591">
            <v>0</v>
          </cell>
          <cell r="L591">
            <v>0</v>
          </cell>
          <cell r="N591">
            <v>0</v>
          </cell>
          <cell r="R591">
            <v>0</v>
          </cell>
        </row>
        <row r="592">
          <cell r="A592">
            <v>6419143</v>
          </cell>
          <cell r="B592">
            <v>6419143</v>
          </cell>
          <cell r="C592">
            <v>45821</v>
          </cell>
          <cell r="D592">
            <v>45821</v>
          </cell>
          <cell r="F592">
            <v>350700</v>
          </cell>
          <cell r="G592" t="str">
            <v>EN REVISION</v>
          </cell>
          <cell r="H592">
            <v>0</v>
          </cell>
          <cell r="I592">
            <v>350700</v>
          </cell>
          <cell r="J592">
            <v>0</v>
          </cell>
          <cell r="K592">
            <v>0</v>
          </cell>
          <cell r="L592">
            <v>0</v>
          </cell>
          <cell r="N592">
            <v>0</v>
          </cell>
          <cell r="R592">
            <v>0</v>
          </cell>
        </row>
        <row r="593">
          <cell r="A593">
            <v>6419794</v>
          </cell>
          <cell r="B593">
            <v>6419794</v>
          </cell>
          <cell r="C593">
            <v>45821</v>
          </cell>
          <cell r="D593">
            <v>45821</v>
          </cell>
          <cell r="F593">
            <v>93500</v>
          </cell>
          <cell r="G593" t="str">
            <v>EN REVISION</v>
          </cell>
          <cell r="H593">
            <v>0</v>
          </cell>
          <cell r="I593">
            <v>93500</v>
          </cell>
          <cell r="J593">
            <v>0</v>
          </cell>
          <cell r="N593">
            <v>0</v>
          </cell>
        </row>
        <row r="594">
          <cell r="A594">
            <v>6419267</v>
          </cell>
          <cell r="B594">
            <v>6419267</v>
          </cell>
          <cell r="C594">
            <v>45821</v>
          </cell>
          <cell r="D594">
            <v>45821</v>
          </cell>
          <cell r="F594">
            <v>305700</v>
          </cell>
          <cell r="G594" t="str">
            <v>NO RADICADA</v>
          </cell>
          <cell r="H594">
            <v>305700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N594">
            <v>0</v>
          </cell>
          <cell r="R594">
            <v>0</v>
          </cell>
        </row>
        <row r="595">
          <cell r="A595">
            <v>6419515</v>
          </cell>
          <cell r="B595">
            <v>6419515</v>
          </cell>
          <cell r="C595">
            <v>45821</v>
          </cell>
          <cell r="D595">
            <v>45821</v>
          </cell>
          <cell r="F595">
            <v>11863488</v>
          </cell>
          <cell r="G595" t="str">
            <v>EN REVISION</v>
          </cell>
          <cell r="H595">
            <v>0</v>
          </cell>
          <cell r="I595">
            <v>11863488</v>
          </cell>
          <cell r="J595">
            <v>0</v>
          </cell>
          <cell r="K595">
            <v>0</v>
          </cell>
          <cell r="L595">
            <v>0</v>
          </cell>
          <cell r="N595">
            <v>0</v>
          </cell>
          <cell r="R595">
            <v>0</v>
          </cell>
        </row>
        <row r="596">
          <cell r="A596">
            <v>6419136</v>
          </cell>
          <cell r="B596">
            <v>6419136</v>
          </cell>
          <cell r="C596">
            <v>45821</v>
          </cell>
          <cell r="D596">
            <v>45821</v>
          </cell>
          <cell r="F596">
            <v>166700</v>
          </cell>
          <cell r="G596" t="str">
            <v>EN REVISION</v>
          </cell>
          <cell r="H596">
            <v>0</v>
          </cell>
          <cell r="I596">
            <v>166700</v>
          </cell>
          <cell r="J596">
            <v>0</v>
          </cell>
          <cell r="K596">
            <v>0</v>
          </cell>
          <cell r="L596">
            <v>0</v>
          </cell>
          <cell r="N596">
            <v>0</v>
          </cell>
          <cell r="R596">
            <v>0</v>
          </cell>
        </row>
        <row r="597">
          <cell r="A597">
            <v>6419278</v>
          </cell>
          <cell r="B597">
            <v>6419278</v>
          </cell>
          <cell r="C597">
            <v>45821</v>
          </cell>
          <cell r="D597">
            <v>45821</v>
          </cell>
          <cell r="F597">
            <v>29000</v>
          </cell>
          <cell r="G597" t="str">
            <v>EN REVISION</v>
          </cell>
          <cell r="H597">
            <v>0</v>
          </cell>
          <cell r="I597">
            <v>29000</v>
          </cell>
          <cell r="J597">
            <v>0</v>
          </cell>
          <cell r="K597">
            <v>0</v>
          </cell>
          <cell r="L597">
            <v>0</v>
          </cell>
          <cell r="N597">
            <v>0</v>
          </cell>
          <cell r="R597">
            <v>0</v>
          </cell>
        </row>
        <row r="598">
          <cell r="A598">
            <v>6419239</v>
          </cell>
          <cell r="B598">
            <v>6419239</v>
          </cell>
          <cell r="C598">
            <v>45821</v>
          </cell>
          <cell r="D598">
            <v>45821</v>
          </cell>
          <cell r="F598">
            <v>270000</v>
          </cell>
          <cell r="G598" t="str">
            <v>EN REVISION</v>
          </cell>
          <cell r="H598">
            <v>0</v>
          </cell>
          <cell r="I598">
            <v>270000</v>
          </cell>
          <cell r="J598">
            <v>0</v>
          </cell>
          <cell r="K598">
            <v>0</v>
          </cell>
          <cell r="L598">
            <v>0</v>
          </cell>
          <cell r="N598">
            <v>0</v>
          </cell>
          <cell r="R598">
            <v>0</v>
          </cell>
        </row>
        <row r="599">
          <cell r="A599">
            <v>6419251</v>
          </cell>
          <cell r="B599">
            <v>6419251</v>
          </cell>
          <cell r="C599">
            <v>45821</v>
          </cell>
          <cell r="D599">
            <v>45821</v>
          </cell>
          <cell r="F599">
            <v>798000</v>
          </cell>
          <cell r="G599" t="str">
            <v>EN REVISION</v>
          </cell>
          <cell r="H599">
            <v>0</v>
          </cell>
          <cell r="I599">
            <v>798000</v>
          </cell>
          <cell r="J599">
            <v>0</v>
          </cell>
          <cell r="K599">
            <v>0</v>
          </cell>
          <cell r="L599">
            <v>0</v>
          </cell>
          <cell r="N599">
            <v>0</v>
          </cell>
          <cell r="R599">
            <v>0</v>
          </cell>
        </row>
        <row r="600">
          <cell r="A600">
            <v>6419336</v>
          </cell>
          <cell r="B600">
            <v>6419336</v>
          </cell>
          <cell r="C600">
            <v>45821</v>
          </cell>
          <cell r="D600">
            <v>45821</v>
          </cell>
          <cell r="F600">
            <v>607000</v>
          </cell>
          <cell r="G600" t="str">
            <v>EN REVISION</v>
          </cell>
          <cell r="H600">
            <v>0</v>
          </cell>
          <cell r="I600">
            <v>607000</v>
          </cell>
          <cell r="J600">
            <v>0</v>
          </cell>
          <cell r="K600">
            <v>0</v>
          </cell>
          <cell r="L600">
            <v>0</v>
          </cell>
          <cell r="N600">
            <v>0</v>
          </cell>
          <cell r="R600">
            <v>0</v>
          </cell>
        </row>
        <row r="601">
          <cell r="A601">
            <v>6419782</v>
          </cell>
          <cell r="B601">
            <v>6419782</v>
          </cell>
          <cell r="C601">
            <v>45821</v>
          </cell>
          <cell r="D601">
            <v>45821</v>
          </cell>
          <cell r="F601">
            <v>63000</v>
          </cell>
          <cell r="G601" t="str">
            <v>EN REVISION</v>
          </cell>
          <cell r="H601">
            <v>0</v>
          </cell>
          <cell r="I601">
            <v>63000</v>
          </cell>
          <cell r="J601">
            <v>0</v>
          </cell>
          <cell r="K601">
            <v>0</v>
          </cell>
          <cell r="L601">
            <v>0</v>
          </cell>
          <cell r="N601">
            <v>0</v>
          </cell>
          <cell r="R601">
            <v>0</v>
          </cell>
        </row>
        <row r="602">
          <cell r="A602">
            <v>6419474</v>
          </cell>
          <cell r="B602">
            <v>6419474</v>
          </cell>
          <cell r="C602">
            <v>45821</v>
          </cell>
          <cell r="D602">
            <v>45821</v>
          </cell>
          <cell r="F602">
            <v>79000</v>
          </cell>
          <cell r="G602" t="str">
            <v>EN REVISION</v>
          </cell>
          <cell r="H602">
            <v>0</v>
          </cell>
          <cell r="I602">
            <v>79000</v>
          </cell>
          <cell r="J602">
            <v>0</v>
          </cell>
          <cell r="K602">
            <v>0</v>
          </cell>
          <cell r="L602">
            <v>0</v>
          </cell>
          <cell r="N602">
            <v>0</v>
          </cell>
          <cell r="R602">
            <v>0</v>
          </cell>
        </row>
        <row r="603">
          <cell r="A603">
            <v>6419904</v>
          </cell>
          <cell r="B603">
            <v>6419904</v>
          </cell>
          <cell r="C603">
            <v>45822</v>
          </cell>
          <cell r="D603">
            <v>45822</v>
          </cell>
          <cell r="F603">
            <v>2673142</v>
          </cell>
          <cell r="G603" t="str">
            <v>EN REVISION</v>
          </cell>
          <cell r="H603">
            <v>0</v>
          </cell>
          <cell r="I603">
            <v>2673142</v>
          </cell>
          <cell r="J603">
            <v>0</v>
          </cell>
          <cell r="N603">
            <v>0</v>
          </cell>
        </row>
        <row r="604">
          <cell r="A604">
            <v>6420041</v>
          </cell>
          <cell r="B604">
            <v>6420041</v>
          </cell>
          <cell r="C604">
            <v>45823</v>
          </cell>
          <cell r="D604">
            <v>45823</v>
          </cell>
          <cell r="F604">
            <v>67282710</v>
          </cell>
          <cell r="G604" t="str">
            <v>EN REVISION</v>
          </cell>
          <cell r="H604">
            <v>0</v>
          </cell>
          <cell r="I604">
            <v>67282710</v>
          </cell>
          <cell r="J604">
            <v>0</v>
          </cell>
          <cell r="K604">
            <v>0</v>
          </cell>
          <cell r="L604">
            <v>0</v>
          </cell>
          <cell r="N604">
            <v>0</v>
          </cell>
          <cell r="R604">
            <v>0</v>
          </cell>
        </row>
        <row r="605">
          <cell r="A605">
            <v>6420040</v>
          </cell>
          <cell r="B605">
            <v>6420040</v>
          </cell>
          <cell r="C605">
            <v>45823</v>
          </cell>
          <cell r="D605">
            <v>45823</v>
          </cell>
          <cell r="F605">
            <v>173129</v>
          </cell>
          <cell r="G605" t="str">
            <v>EN REVISION</v>
          </cell>
          <cell r="H605">
            <v>0</v>
          </cell>
          <cell r="I605">
            <v>173129</v>
          </cell>
          <cell r="J605">
            <v>0</v>
          </cell>
          <cell r="N605">
            <v>0</v>
          </cell>
        </row>
        <row r="606">
          <cell r="A606">
            <v>6420223</v>
          </cell>
          <cell r="B606">
            <v>6420223</v>
          </cell>
          <cell r="C606">
            <v>45824</v>
          </cell>
          <cell r="D606">
            <v>45824</v>
          </cell>
          <cell r="F606">
            <v>401000</v>
          </cell>
          <cell r="G606" t="str">
            <v>EN REVISION</v>
          </cell>
          <cell r="H606">
            <v>0</v>
          </cell>
          <cell r="I606">
            <v>401000</v>
          </cell>
          <cell r="J606">
            <v>0</v>
          </cell>
          <cell r="K606">
            <v>0</v>
          </cell>
          <cell r="L606">
            <v>0</v>
          </cell>
          <cell r="N606">
            <v>0</v>
          </cell>
          <cell r="R606">
            <v>0</v>
          </cell>
        </row>
        <row r="607">
          <cell r="A607">
            <v>6420458</v>
          </cell>
          <cell r="B607">
            <v>6420458</v>
          </cell>
          <cell r="C607">
            <v>45824</v>
          </cell>
          <cell r="D607">
            <v>45824</v>
          </cell>
          <cell r="F607">
            <v>22720070</v>
          </cell>
          <cell r="G607" t="str">
            <v>EN REVISION</v>
          </cell>
          <cell r="H607">
            <v>0</v>
          </cell>
          <cell r="I607">
            <v>22720070</v>
          </cell>
          <cell r="J607">
            <v>0</v>
          </cell>
          <cell r="N607">
            <v>0</v>
          </cell>
        </row>
        <row r="608">
          <cell r="A608">
            <v>6420140</v>
          </cell>
          <cell r="B608">
            <v>6420140</v>
          </cell>
          <cell r="C608">
            <v>45824</v>
          </cell>
          <cell r="D608">
            <v>45824</v>
          </cell>
          <cell r="F608">
            <v>52000</v>
          </cell>
          <cell r="G608" t="str">
            <v>EN REVISION</v>
          </cell>
          <cell r="H608">
            <v>0</v>
          </cell>
          <cell r="I608">
            <v>52000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R608">
            <v>0</v>
          </cell>
        </row>
        <row r="609">
          <cell r="A609">
            <v>6420335</v>
          </cell>
          <cell r="B609">
            <v>6420335</v>
          </cell>
          <cell r="C609">
            <v>45824</v>
          </cell>
          <cell r="D609">
            <v>45824</v>
          </cell>
          <cell r="F609">
            <v>133000</v>
          </cell>
          <cell r="G609" t="str">
            <v>DEVUELTAS</v>
          </cell>
          <cell r="H609">
            <v>0</v>
          </cell>
          <cell r="I609">
            <v>0</v>
          </cell>
          <cell r="J609">
            <v>133000</v>
          </cell>
          <cell r="K609">
            <v>0</v>
          </cell>
          <cell r="L609">
            <v>0</v>
          </cell>
          <cell r="N609">
            <v>0</v>
          </cell>
          <cell r="R609">
            <v>0</v>
          </cell>
        </row>
        <row r="610">
          <cell r="A610">
            <v>6420650</v>
          </cell>
          <cell r="B610">
            <v>6420650</v>
          </cell>
          <cell r="C610">
            <v>45824</v>
          </cell>
          <cell r="D610">
            <v>45824</v>
          </cell>
          <cell r="F610">
            <v>1944214</v>
          </cell>
          <cell r="G610" t="str">
            <v>EN REVISION</v>
          </cell>
          <cell r="H610">
            <v>0</v>
          </cell>
          <cell r="I610">
            <v>1944214</v>
          </cell>
          <cell r="J610">
            <v>0</v>
          </cell>
          <cell r="N610">
            <v>0</v>
          </cell>
        </row>
        <row r="611">
          <cell r="A611">
            <v>6420678</v>
          </cell>
          <cell r="B611">
            <v>6420678</v>
          </cell>
          <cell r="C611">
            <v>45824</v>
          </cell>
          <cell r="D611">
            <v>45824</v>
          </cell>
          <cell r="F611">
            <v>2451373</v>
          </cell>
          <cell r="G611" t="str">
            <v>EN REVISION</v>
          </cell>
          <cell r="H611">
            <v>0</v>
          </cell>
          <cell r="I611">
            <v>2451373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R611">
            <v>0</v>
          </cell>
        </row>
        <row r="612">
          <cell r="A612">
            <v>6420145</v>
          </cell>
          <cell r="B612">
            <v>6420145</v>
          </cell>
          <cell r="C612">
            <v>45824</v>
          </cell>
          <cell r="D612">
            <v>45824</v>
          </cell>
          <cell r="F612">
            <v>1475879</v>
          </cell>
          <cell r="G612" t="str">
            <v>EN REVISION</v>
          </cell>
          <cell r="H612">
            <v>0</v>
          </cell>
          <cell r="I612">
            <v>1475879</v>
          </cell>
          <cell r="J612">
            <v>0</v>
          </cell>
          <cell r="K612">
            <v>0</v>
          </cell>
          <cell r="L612">
            <v>0</v>
          </cell>
          <cell r="N612">
            <v>0</v>
          </cell>
          <cell r="R612">
            <v>0</v>
          </cell>
        </row>
        <row r="613">
          <cell r="A613">
            <v>6420692</v>
          </cell>
          <cell r="B613">
            <v>6420692</v>
          </cell>
          <cell r="C613">
            <v>45824</v>
          </cell>
          <cell r="D613">
            <v>45824</v>
          </cell>
          <cell r="F613">
            <v>63000</v>
          </cell>
          <cell r="G613" t="str">
            <v>EN REVISION</v>
          </cell>
          <cell r="H613">
            <v>0</v>
          </cell>
          <cell r="I613">
            <v>63000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R613">
            <v>0</v>
          </cell>
        </row>
        <row r="614">
          <cell r="A614">
            <v>6420495</v>
          </cell>
          <cell r="B614">
            <v>6420495</v>
          </cell>
          <cell r="C614">
            <v>45824</v>
          </cell>
          <cell r="D614">
            <v>45824</v>
          </cell>
          <cell r="F614">
            <v>63000</v>
          </cell>
          <cell r="G614" t="str">
            <v>EN REVISION</v>
          </cell>
          <cell r="H614">
            <v>0</v>
          </cell>
          <cell r="I614">
            <v>63000</v>
          </cell>
          <cell r="J614">
            <v>0</v>
          </cell>
          <cell r="K614">
            <v>0</v>
          </cell>
          <cell r="L614">
            <v>0</v>
          </cell>
          <cell r="N614">
            <v>0</v>
          </cell>
          <cell r="R614">
            <v>0</v>
          </cell>
        </row>
        <row r="615">
          <cell r="A615">
            <v>6420125</v>
          </cell>
          <cell r="B615">
            <v>6420125</v>
          </cell>
          <cell r="C615">
            <v>45824</v>
          </cell>
          <cell r="D615">
            <v>45824</v>
          </cell>
          <cell r="F615">
            <v>63000</v>
          </cell>
          <cell r="G615" t="str">
            <v>EN REVISION</v>
          </cell>
          <cell r="H615">
            <v>0</v>
          </cell>
          <cell r="I615">
            <v>63000</v>
          </cell>
          <cell r="J615">
            <v>0</v>
          </cell>
          <cell r="K615">
            <v>0</v>
          </cell>
          <cell r="L615">
            <v>0</v>
          </cell>
          <cell r="N615">
            <v>0</v>
          </cell>
          <cell r="R615">
            <v>0</v>
          </cell>
        </row>
        <row r="616">
          <cell r="A616">
            <v>6420200</v>
          </cell>
          <cell r="B616">
            <v>6420200</v>
          </cell>
          <cell r="C616">
            <v>45824</v>
          </cell>
          <cell r="D616">
            <v>45824</v>
          </cell>
          <cell r="F616">
            <v>63000</v>
          </cell>
          <cell r="G616" t="str">
            <v>EN REVISION</v>
          </cell>
          <cell r="H616">
            <v>0</v>
          </cell>
          <cell r="I616">
            <v>63000</v>
          </cell>
          <cell r="J616">
            <v>0</v>
          </cell>
          <cell r="K616">
            <v>0</v>
          </cell>
          <cell r="L616">
            <v>0</v>
          </cell>
          <cell r="N616">
            <v>0</v>
          </cell>
          <cell r="R616">
            <v>0</v>
          </cell>
        </row>
        <row r="617">
          <cell r="A617">
            <v>6421301</v>
          </cell>
          <cell r="B617">
            <v>6421301</v>
          </cell>
          <cell r="C617">
            <v>45825</v>
          </cell>
          <cell r="D617">
            <v>45825</v>
          </cell>
          <cell r="F617">
            <v>17998115</v>
          </cell>
          <cell r="G617" t="str">
            <v>EN REVISION</v>
          </cell>
          <cell r="H617">
            <v>0</v>
          </cell>
          <cell r="I617">
            <v>17998115</v>
          </cell>
          <cell r="J617">
            <v>0</v>
          </cell>
          <cell r="K617">
            <v>0</v>
          </cell>
          <cell r="L617">
            <v>0</v>
          </cell>
          <cell r="N617">
            <v>0</v>
          </cell>
          <cell r="R617">
            <v>0</v>
          </cell>
        </row>
        <row r="618">
          <cell r="A618">
            <v>6421463</v>
          </cell>
          <cell r="B618">
            <v>6421463</v>
          </cell>
          <cell r="C618">
            <v>45825</v>
          </cell>
          <cell r="D618">
            <v>45825</v>
          </cell>
          <cell r="F618">
            <v>63000</v>
          </cell>
          <cell r="G618" t="str">
            <v>EN REVISION</v>
          </cell>
          <cell r="H618">
            <v>0</v>
          </cell>
          <cell r="I618">
            <v>63000</v>
          </cell>
          <cell r="J618">
            <v>0</v>
          </cell>
          <cell r="K618">
            <v>0</v>
          </cell>
          <cell r="L618">
            <v>0</v>
          </cell>
          <cell r="N618">
            <v>0</v>
          </cell>
          <cell r="R618">
            <v>0</v>
          </cell>
        </row>
        <row r="619">
          <cell r="A619">
            <v>6420970</v>
          </cell>
          <cell r="B619">
            <v>6420970</v>
          </cell>
          <cell r="C619">
            <v>45825</v>
          </cell>
          <cell r="D619">
            <v>45825</v>
          </cell>
          <cell r="F619">
            <v>63000</v>
          </cell>
          <cell r="G619" t="str">
            <v>EN REVISION</v>
          </cell>
          <cell r="H619">
            <v>0</v>
          </cell>
          <cell r="I619">
            <v>63000</v>
          </cell>
          <cell r="J619">
            <v>0</v>
          </cell>
          <cell r="K619">
            <v>0</v>
          </cell>
          <cell r="L619">
            <v>0</v>
          </cell>
          <cell r="N619">
            <v>0</v>
          </cell>
          <cell r="R619">
            <v>0</v>
          </cell>
        </row>
        <row r="620">
          <cell r="A620">
            <v>6421572</v>
          </cell>
          <cell r="B620">
            <v>6421572</v>
          </cell>
          <cell r="C620">
            <v>45825</v>
          </cell>
          <cell r="D620">
            <v>45825</v>
          </cell>
          <cell r="F620">
            <v>63000</v>
          </cell>
          <cell r="G620" t="str">
            <v>EN REVISION</v>
          </cell>
          <cell r="H620">
            <v>0</v>
          </cell>
          <cell r="I620">
            <v>63000</v>
          </cell>
          <cell r="J620">
            <v>0</v>
          </cell>
          <cell r="K620">
            <v>0</v>
          </cell>
          <cell r="L620">
            <v>0</v>
          </cell>
          <cell r="N620">
            <v>0</v>
          </cell>
          <cell r="R620">
            <v>0</v>
          </cell>
        </row>
        <row r="621">
          <cell r="A621">
            <v>6420905</v>
          </cell>
          <cell r="B621">
            <v>6420905</v>
          </cell>
          <cell r="C621">
            <v>45825</v>
          </cell>
          <cell r="D621">
            <v>45825</v>
          </cell>
          <cell r="F621">
            <v>79000</v>
          </cell>
          <cell r="G621" t="str">
            <v>EN REVISION</v>
          </cell>
          <cell r="H621">
            <v>0</v>
          </cell>
          <cell r="I621">
            <v>79000</v>
          </cell>
          <cell r="J621">
            <v>0</v>
          </cell>
          <cell r="K621">
            <v>0</v>
          </cell>
          <cell r="L621">
            <v>0</v>
          </cell>
          <cell r="N621">
            <v>0</v>
          </cell>
          <cell r="R621">
            <v>0</v>
          </cell>
        </row>
        <row r="622">
          <cell r="A622">
            <v>6421100</v>
          </cell>
          <cell r="B622">
            <v>6421100</v>
          </cell>
          <cell r="C622">
            <v>45825</v>
          </cell>
          <cell r="D622">
            <v>45825</v>
          </cell>
          <cell r="F622">
            <v>79000</v>
          </cell>
          <cell r="G622" t="str">
            <v>EN REVISION</v>
          </cell>
          <cell r="H622">
            <v>0</v>
          </cell>
          <cell r="I622">
            <v>79000</v>
          </cell>
          <cell r="J622">
            <v>0</v>
          </cell>
          <cell r="K622">
            <v>0</v>
          </cell>
          <cell r="L622">
            <v>0</v>
          </cell>
          <cell r="N622">
            <v>0</v>
          </cell>
          <cell r="R622">
            <v>0</v>
          </cell>
        </row>
        <row r="623">
          <cell r="A623">
            <v>6421591</v>
          </cell>
          <cell r="B623">
            <v>6421591</v>
          </cell>
          <cell r="C623">
            <v>45825</v>
          </cell>
          <cell r="D623">
            <v>45825</v>
          </cell>
          <cell r="F623">
            <v>79000</v>
          </cell>
          <cell r="G623" t="str">
            <v>EN REVISION</v>
          </cell>
          <cell r="H623">
            <v>0</v>
          </cell>
          <cell r="I623">
            <v>79000</v>
          </cell>
          <cell r="J623">
            <v>0</v>
          </cell>
          <cell r="K623">
            <v>0</v>
          </cell>
          <cell r="L623">
            <v>0</v>
          </cell>
          <cell r="N623">
            <v>0</v>
          </cell>
          <cell r="R623">
            <v>0</v>
          </cell>
        </row>
        <row r="624">
          <cell r="A624">
            <v>6421515</v>
          </cell>
          <cell r="B624">
            <v>6421515</v>
          </cell>
          <cell r="C624">
            <v>45825</v>
          </cell>
          <cell r="D624">
            <v>45825</v>
          </cell>
          <cell r="F624">
            <v>79000</v>
          </cell>
          <cell r="G624" t="str">
            <v>EN REVISION</v>
          </cell>
          <cell r="H624">
            <v>0</v>
          </cell>
          <cell r="I624">
            <v>79000</v>
          </cell>
          <cell r="J624">
            <v>0</v>
          </cell>
          <cell r="K624">
            <v>0</v>
          </cell>
          <cell r="L624">
            <v>0</v>
          </cell>
          <cell r="N624">
            <v>0</v>
          </cell>
          <cell r="R624">
            <v>0</v>
          </cell>
        </row>
        <row r="625">
          <cell r="A625">
            <v>6422103</v>
          </cell>
          <cell r="B625">
            <v>6422103</v>
          </cell>
          <cell r="C625">
            <v>45826</v>
          </cell>
          <cell r="D625">
            <v>45826</v>
          </cell>
          <cell r="F625">
            <v>189800</v>
          </cell>
          <cell r="G625" t="str">
            <v>NO RADICADA</v>
          </cell>
          <cell r="H625">
            <v>189800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N625">
            <v>0</v>
          </cell>
          <cell r="R625">
            <v>0</v>
          </cell>
        </row>
        <row r="626">
          <cell r="A626">
            <v>6422112</v>
          </cell>
          <cell r="B626">
            <v>6422112</v>
          </cell>
          <cell r="C626">
            <v>45826</v>
          </cell>
          <cell r="D626">
            <v>45826</v>
          </cell>
          <cell r="F626">
            <v>515000</v>
          </cell>
          <cell r="G626" t="str">
            <v>EN REVISION</v>
          </cell>
          <cell r="H626">
            <v>0</v>
          </cell>
          <cell r="I626">
            <v>515000</v>
          </cell>
          <cell r="J626">
            <v>0</v>
          </cell>
          <cell r="K626">
            <v>0</v>
          </cell>
          <cell r="L626">
            <v>0</v>
          </cell>
          <cell r="N626">
            <v>0</v>
          </cell>
          <cell r="R626">
            <v>0</v>
          </cell>
        </row>
        <row r="627">
          <cell r="A627">
            <v>6421907</v>
          </cell>
          <cell r="B627">
            <v>6421907</v>
          </cell>
          <cell r="C627">
            <v>45826</v>
          </cell>
          <cell r="D627">
            <v>45826</v>
          </cell>
          <cell r="F627">
            <v>120920</v>
          </cell>
          <cell r="G627" t="str">
            <v>EN REVISION</v>
          </cell>
          <cell r="H627">
            <v>0</v>
          </cell>
          <cell r="I627">
            <v>120920</v>
          </cell>
          <cell r="J627">
            <v>0</v>
          </cell>
          <cell r="N627">
            <v>0</v>
          </cell>
        </row>
        <row r="628">
          <cell r="A628">
            <v>6422099</v>
          </cell>
          <cell r="B628">
            <v>6422099</v>
          </cell>
          <cell r="C628">
            <v>45826</v>
          </cell>
          <cell r="D628">
            <v>45826</v>
          </cell>
          <cell r="F628">
            <v>533800</v>
          </cell>
          <cell r="G628" t="str">
            <v>NO RADICADA</v>
          </cell>
          <cell r="H628">
            <v>533800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N628">
            <v>0</v>
          </cell>
          <cell r="R628">
            <v>0</v>
          </cell>
        </row>
        <row r="629">
          <cell r="A629">
            <v>6422143</v>
          </cell>
          <cell r="B629">
            <v>6422143</v>
          </cell>
          <cell r="C629">
            <v>45826</v>
          </cell>
          <cell r="D629">
            <v>45826</v>
          </cell>
          <cell r="F629">
            <v>330000</v>
          </cell>
          <cell r="G629" t="str">
            <v>EN REVISION</v>
          </cell>
          <cell r="H629">
            <v>0</v>
          </cell>
          <cell r="I629">
            <v>330000</v>
          </cell>
          <cell r="J629">
            <v>0</v>
          </cell>
          <cell r="K629">
            <v>0</v>
          </cell>
          <cell r="L629">
            <v>0</v>
          </cell>
          <cell r="N629">
            <v>0</v>
          </cell>
          <cell r="R629">
            <v>0</v>
          </cell>
        </row>
        <row r="630">
          <cell r="A630">
            <v>6422173</v>
          </cell>
          <cell r="B630">
            <v>6422173</v>
          </cell>
          <cell r="C630">
            <v>45826</v>
          </cell>
          <cell r="D630">
            <v>45826</v>
          </cell>
          <cell r="F630">
            <v>1766571</v>
          </cell>
          <cell r="G630" t="str">
            <v>NO RADICADA</v>
          </cell>
          <cell r="H630">
            <v>1766571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N630">
            <v>0</v>
          </cell>
          <cell r="R630">
            <v>0</v>
          </cell>
        </row>
        <row r="631">
          <cell r="A631">
            <v>6423235</v>
          </cell>
          <cell r="B631">
            <v>6423235</v>
          </cell>
          <cell r="C631">
            <v>45827</v>
          </cell>
          <cell r="D631">
            <v>45827</v>
          </cell>
          <cell r="F631">
            <v>826600</v>
          </cell>
          <cell r="G631" t="str">
            <v>EN REVISION</v>
          </cell>
          <cell r="H631">
            <v>0</v>
          </cell>
          <cell r="I631">
            <v>826600</v>
          </cell>
          <cell r="J631">
            <v>0</v>
          </cell>
          <cell r="K631">
            <v>0</v>
          </cell>
          <cell r="L631">
            <v>0</v>
          </cell>
          <cell r="N631">
            <v>0</v>
          </cell>
          <cell r="R631">
            <v>0</v>
          </cell>
        </row>
        <row r="632">
          <cell r="A632">
            <v>6422816</v>
          </cell>
          <cell r="B632">
            <v>6422816</v>
          </cell>
          <cell r="C632">
            <v>45827</v>
          </cell>
          <cell r="D632">
            <v>45827</v>
          </cell>
          <cell r="F632">
            <v>63000</v>
          </cell>
          <cell r="G632" t="str">
            <v>EN REVISION</v>
          </cell>
          <cell r="H632">
            <v>0</v>
          </cell>
          <cell r="I632">
            <v>63000</v>
          </cell>
          <cell r="J632">
            <v>0</v>
          </cell>
          <cell r="K632">
            <v>0</v>
          </cell>
          <cell r="L632">
            <v>0</v>
          </cell>
          <cell r="N632">
            <v>0</v>
          </cell>
          <cell r="R632">
            <v>0</v>
          </cell>
        </row>
        <row r="633">
          <cell r="A633">
            <v>6423149</v>
          </cell>
          <cell r="B633">
            <v>6423149</v>
          </cell>
          <cell r="C633">
            <v>45827</v>
          </cell>
          <cell r="D633">
            <v>45827</v>
          </cell>
          <cell r="F633">
            <v>79000</v>
          </cell>
          <cell r="G633" t="str">
            <v>EN REVISION</v>
          </cell>
          <cell r="H633">
            <v>0</v>
          </cell>
          <cell r="I633">
            <v>79000</v>
          </cell>
          <cell r="J633">
            <v>0</v>
          </cell>
          <cell r="K633">
            <v>0</v>
          </cell>
          <cell r="L633">
            <v>0</v>
          </cell>
          <cell r="N633">
            <v>0</v>
          </cell>
          <cell r="R633">
            <v>0</v>
          </cell>
        </row>
        <row r="634">
          <cell r="A634">
            <v>6423328</v>
          </cell>
          <cell r="B634">
            <v>6423328</v>
          </cell>
          <cell r="C634">
            <v>45828</v>
          </cell>
          <cell r="D634">
            <v>45828</v>
          </cell>
          <cell r="F634">
            <v>128000</v>
          </cell>
          <cell r="G634" t="str">
            <v>EN REVISION</v>
          </cell>
          <cell r="H634">
            <v>0</v>
          </cell>
          <cell r="I634">
            <v>128000</v>
          </cell>
          <cell r="J634">
            <v>0</v>
          </cell>
          <cell r="K634">
            <v>0</v>
          </cell>
          <cell r="L634">
            <v>0</v>
          </cell>
          <cell r="N634">
            <v>0</v>
          </cell>
          <cell r="R634">
            <v>0</v>
          </cell>
        </row>
        <row r="635">
          <cell r="A635">
            <v>6423512</v>
          </cell>
          <cell r="B635">
            <v>6423512</v>
          </cell>
          <cell r="C635">
            <v>45828</v>
          </cell>
          <cell r="D635">
            <v>45828</v>
          </cell>
          <cell r="F635">
            <v>4311000</v>
          </cell>
          <cell r="G635" t="str">
            <v>EN REVISION</v>
          </cell>
          <cell r="H635">
            <v>0</v>
          </cell>
          <cell r="I635">
            <v>4311000</v>
          </cell>
          <cell r="J635">
            <v>0</v>
          </cell>
          <cell r="K635">
            <v>0</v>
          </cell>
          <cell r="L635">
            <v>0</v>
          </cell>
          <cell r="N635">
            <v>0</v>
          </cell>
          <cell r="R635">
            <v>0</v>
          </cell>
        </row>
        <row r="636">
          <cell r="A636">
            <v>6423772</v>
          </cell>
          <cell r="B636">
            <v>6423772</v>
          </cell>
          <cell r="C636">
            <v>45828</v>
          </cell>
          <cell r="D636">
            <v>45828</v>
          </cell>
          <cell r="F636">
            <v>63000</v>
          </cell>
          <cell r="G636" t="str">
            <v>NO RADICADA</v>
          </cell>
          <cell r="H636">
            <v>63000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N636">
            <v>0</v>
          </cell>
          <cell r="R636">
            <v>0</v>
          </cell>
        </row>
        <row r="637">
          <cell r="A637">
            <v>6423716</v>
          </cell>
          <cell r="B637">
            <v>6423716</v>
          </cell>
          <cell r="C637">
            <v>45828</v>
          </cell>
          <cell r="D637">
            <v>45828</v>
          </cell>
          <cell r="F637">
            <v>63000</v>
          </cell>
          <cell r="G637" t="str">
            <v>EN REVISION</v>
          </cell>
          <cell r="H637">
            <v>0</v>
          </cell>
          <cell r="I637">
            <v>63000</v>
          </cell>
          <cell r="J637">
            <v>0</v>
          </cell>
          <cell r="K637">
            <v>0</v>
          </cell>
          <cell r="L637">
            <v>0</v>
          </cell>
          <cell r="N637">
            <v>0</v>
          </cell>
          <cell r="R637">
            <v>0</v>
          </cell>
        </row>
        <row r="638">
          <cell r="A638">
            <v>6423905</v>
          </cell>
          <cell r="B638">
            <v>6423905</v>
          </cell>
          <cell r="C638">
            <v>45828</v>
          </cell>
          <cell r="D638">
            <v>45828</v>
          </cell>
          <cell r="F638">
            <v>63000</v>
          </cell>
          <cell r="G638" t="str">
            <v>EN REVISION</v>
          </cell>
          <cell r="H638">
            <v>0</v>
          </cell>
          <cell r="I638">
            <v>63000</v>
          </cell>
          <cell r="J638">
            <v>0</v>
          </cell>
          <cell r="K638">
            <v>0</v>
          </cell>
          <cell r="L638">
            <v>0</v>
          </cell>
          <cell r="N638">
            <v>0</v>
          </cell>
          <cell r="R638">
            <v>0</v>
          </cell>
        </row>
        <row r="639">
          <cell r="A639">
            <v>6423395</v>
          </cell>
          <cell r="B639">
            <v>6423395</v>
          </cell>
          <cell r="C639">
            <v>45828</v>
          </cell>
          <cell r="D639">
            <v>45828</v>
          </cell>
          <cell r="F639">
            <v>79000</v>
          </cell>
          <cell r="G639" t="str">
            <v>EN REVISION</v>
          </cell>
          <cell r="H639">
            <v>0</v>
          </cell>
          <cell r="I639">
            <v>79000</v>
          </cell>
          <cell r="J639">
            <v>0</v>
          </cell>
          <cell r="K639">
            <v>0</v>
          </cell>
          <cell r="L639">
            <v>0</v>
          </cell>
          <cell r="N639">
            <v>0</v>
          </cell>
          <cell r="R639">
            <v>0</v>
          </cell>
        </row>
        <row r="640">
          <cell r="A640">
            <v>6423405</v>
          </cell>
          <cell r="B640">
            <v>6423405</v>
          </cell>
          <cell r="C640">
            <v>45828</v>
          </cell>
          <cell r="D640">
            <v>45828</v>
          </cell>
          <cell r="F640">
            <v>79000</v>
          </cell>
          <cell r="G640" t="str">
            <v>EN REVISION</v>
          </cell>
          <cell r="H640">
            <v>0</v>
          </cell>
          <cell r="I640">
            <v>79000</v>
          </cell>
          <cell r="J640">
            <v>0</v>
          </cell>
          <cell r="K640">
            <v>0</v>
          </cell>
          <cell r="L640">
            <v>0</v>
          </cell>
          <cell r="N640">
            <v>0</v>
          </cell>
          <cell r="R640">
            <v>0</v>
          </cell>
        </row>
        <row r="641">
          <cell r="A641">
            <v>6423900</v>
          </cell>
          <cell r="B641">
            <v>6423900</v>
          </cell>
          <cell r="C641">
            <v>45828</v>
          </cell>
          <cell r="D641">
            <v>45828</v>
          </cell>
          <cell r="F641">
            <v>79000</v>
          </cell>
          <cell r="G641" t="str">
            <v>EN REVISION</v>
          </cell>
          <cell r="H641">
            <v>0</v>
          </cell>
          <cell r="I641">
            <v>79000</v>
          </cell>
          <cell r="J641">
            <v>0</v>
          </cell>
          <cell r="K641">
            <v>0</v>
          </cell>
          <cell r="L641">
            <v>0</v>
          </cell>
          <cell r="N641">
            <v>0</v>
          </cell>
          <cell r="R641">
            <v>0</v>
          </cell>
        </row>
        <row r="642">
          <cell r="A642">
            <v>6424028</v>
          </cell>
          <cell r="B642">
            <v>6424028</v>
          </cell>
          <cell r="C642">
            <v>45829</v>
          </cell>
          <cell r="D642">
            <v>45829</v>
          </cell>
          <cell r="F642">
            <v>2085015</v>
          </cell>
          <cell r="G642" t="str">
            <v>EN REVISION</v>
          </cell>
          <cell r="H642">
            <v>0</v>
          </cell>
          <cell r="I642">
            <v>2085015</v>
          </cell>
          <cell r="J642">
            <v>0</v>
          </cell>
          <cell r="K642">
            <v>0</v>
          </cell>
          <cell r="L642">
            <v>0</v>
          </cell>
          <cell r="N642">
            <v>0</v>
          </cell>
          <cell r="R642">
            <v>0</v>
          </cell>
        </row>
        <row r="643">
          <cell r="A643">
            <v>6424294</v>
          </cell>
          <cell r="B643">
            <v>6424294</v>
          </cell>
          <cell r="C643">
            <v>45831</v>
          </cell>
          <cell r="D643">
            <v>45831</v>
          </cell>
          <cell r="F643">
            <v>13065452</v>
          </cell>
          <cell r="G643" t="str">
            <v>NO RADICADA</v>
          </cell>
          <cell r="H643">
            <v>13065452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N643">
            <v>0</v>
          </cell>
          <cell r="R643">
            <v>0</v>
          </cell>
        </row>
        <row r="644">
          <cell r="A644">
            <v>6424370</v>
          </cell>
          <cell r="B644">
            <v>6424370</v>
          </cell>
          <cell r="C644">
            <v>45832</v>
          </cell>
          <cell r="D644">
            <v>45832</v>
          </cell>
          <cell r="F644">
            <v>160000</v>
          </cell>
          <cell r="G644" t="str">
            <v>NO RADICADA</v>
          </cell>
          <cell r="H644">
            <v>160000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N644">
            <v>0</v>
          </cell>
          <cell r="R644">
            <v>0</v>
          </cell>
        </row>
        <row r="645">
          <cell r="A645">
            <v>6424949</v>
          </cell>
          <cell r="B645">
            <v>6424949</v>
          </cell>
          <cell r="C645">
            <v>45832</v>
          </cell>
          <cell r="D645">
            <v>45832</v>
          </cell>
          <cell r="F645">
            <v>113900</v>
          </cell>
          <cell r="G645" t="str">
            <v>NO RADICADA</v>
          </cell>
          <cell r="H645">
            <v>113900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N645">
            <v>0</v>
          </cell>
          <cell r="R645">
            <v>0</v>
          </cell>
        </row>
        <row r="646">
          <cell r="A646">
            <v>6424569</v>
          </cell>
          <cell r="B646">
            <v>6424569</v>
          </cell>
          <cell r="C646">
            <v>45832</v>
          </cell>
          <cell r="D646">
            <v>45832</v>
          </cell>
          <cell r="F646">
            <v>196000</v>
          </cell>
          <cell r="G646" t="str">
            <v>NO RADICADA</v>
          </cell>
          <cell r="H646">
            <v>196000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N646">
            <v>0</v>
          </cell>
          <cell r="R646">
            <v>0</v>
          </cell>
        </row>
        <row r="647">
          <cell r="A647">
            <v>6424740</v>
          </cell>
          <cell r="B647">
            <v>6424740</v>
          </cell>
          <cell r="C647">
            <v>45832</v>
          </cell>
          <cell r="D647">
            <v>45832</v>
          </cell>
          <cell r="F647">
            <v>422000</v>
          </cell>
          <cell r="G647" t="str">
            <v>EN REVISION</v>
          </cell>
          <cell r="H647">
            <v>0</v>
          </cell>
          <cell r="I647">
            <v>422000</v>
          </cell>
          <cell r="J647">
            <v>0</v>
          </cell>
          <cell r="K647">
            <v>0</v>
          </cell>
          <cell r="L647">
            <v>0</v>
          </cell>
          <cell r="N647">
            <v>0</v>
          </cell>
          <cell r="R647">
            <v>0</v>
          </cell>
        </row>
        <row r="648">
          <cell r="A648">
            <v>6424416</v>
          </cell>
          <cell r="B648">
            <v>6424416</v>
          </cell>
          <cell r="C648">
            <v>45832</v>
          </cell>
          <cell r="D648">
            <v>45832</v>
          </cell>
          <cell r="F648">
            <v>151000</v>
          </cell>
          <cell r="G648" t="str">
            <v>NO RADICADA</v>
          </cell>
          <cell r="H648">
            <v>151000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N648">
            <v>0</v>
          </cell>
          <cell r="R648">
            <v>0</v>
          </cell>
        </row>
        <row r="649">
          <cell r="A649">
            <v>6424870</v>
          </cell>
          <cell r="B649">
            <v>6424870</v>
          </cell>
          <cell r="C649">
            <v>45832</v>
          </cell>
          <cell r="D649">
            <v>45832</v>
          </cell>
          <cell r="F649">
            <v>14530117</v>
          </cell>
          <cell r="G649" t="str">
            <v>EN REVISION</v>
          </cell>
          <cell r="H649">
            <v>0</v>
          </cell>
          <cell r="I649">
            <v>14530117</v>
          </cell>
          <cell r="J649">
            <v>0</v>
          </cell>
          <cell r="K649">
            <v>0</v>
          </cell>
          <cell r="L649">
            <v>0</v>
          </cell>
          <cell r="N649">
            <v>0</v>
          </cell>
          <cell r="R649">
            <v>0</v>
          </cell>
        </row>
        <row r="650">
          <cell r="A650">
            <v>6424773</v>
          </cell>
          <cell r="B650">
            <v>6424773</v>
          </cell>
          <cell r="C650">
            <v>45832</v>
          </cell>
          <cell r="D650">
            <v>45832</v>
          </cell>
          <cell r="F650">
            <v>708700</v>
          </cell>
          <cell r="G650" t="str">
            <v>NO RADICADA</v>
          </cell>
          <cell r="H650">
            <v>708700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0</v>
          </cell>
          <cell r="R650">
            <v>0</v>
          </cell>
        </row>
        <row r="651">
          <cell r="A651">
            <v>6424686</v>
          </cell>
          <cell r="B651">
            <v>6424686</v>
          </cell>
          <cell r="C651">
            <v>45832</v>
          </cell>
          <cell r="D651">
            <v>45832</v>
          </cell>
          <cell r="F651">
            <v>546594</v>
          </cell>
          <cell r="G651" t="str">
            <v>NO RADICADA</v>
          </cell>
          <cell r="H651">
            <v>546594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N651">
            <v>0</v>
          </cell>
          <cell r="R651">
            <v>0</v>
          </cell>
        </row>
        <row r="652">
          <cell r="A652">
            <v>6425041</v>
          </cell>
          <cell r="B652">
            <v>6425041</v>
          </cell>
          <cell r="C652">
            <v>45832</v>
          </cell>
          <cell r="D652">
            <v>45832</v>
          </cell>
          <cell r="F652">
            <v>421500</v>
          </cell>
          <cell r="G652" t="str">
            <v>NO RADICADA</v>
          </cell>
          <cell r="H652">
            <v>421500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N652">
            <v>0</v>
          </cell>
          <cell r="R652">
            <v>0</v>
          </cell>
        </row>
        <row r="653">
          <cell r="A653">
            <v>6425060</v>
          </cell>
          <cell r="B653">
            <v>6425060</v>
          </cell>
          <cell r="C653">
            <v>45832</v>
          </cell>
          <cell r="D653">
            <v>45832</v>
          </cell>
          <cell r="F653">
            <v>558000</v>
          </cell>
          <cell r="G653" t="str">
            <v>NO RADICADA</v>
          </cell>
          <cell r="H653">
            <v>558000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N653">
            <v>0</v>
          </cell>
          <cell r="R653">
            <v>0</v>
          </cell>
        </row>
        <row r="654">
          <cell r="A654">
            <v>6424465</v>
          </cell>
          <cell r="B654">
            <v>6424465</v>
          </cell>
          <cell r="C654">
            <v>45832</v>
          </cell>
          <cell r="D654">
            <v>45832</v>
          </cell>
          <cell r="F654">
            <v>63000</v>
          </cell>
          <cell r="G654" t="str">
            <v>EN REVISION</v>
          </cell>
          <cell r="H654">
            <v>0</v>
          </cell>
          <cell r="I654">
            <v>63000</v>
          </cell>
          <cell r="J654">
            <v>0</v>
          </cell>
          <cell r="K654">
            <v>0</v>
          </cell>
          <cell r="L654">
            <v>0</v>
          </cell>
          <cell r="N654">
            <v>0</v>
          </cell>
          <cell r="R654">
            <v>0</v>
          </cell>
        </row>
        <row r="655">
          <cell r="A655">
            <v>6424613</v>
          </cell>
          <cell r="B655">
            <v>6424613</v>
          </cell>
          <cell r="C655">
            <v>45832</v>
          </cell>
          <cell r="D655">
            <v>45832</v>
          </cell>
          <cell r="F655">
            <v>63000</v>
          </cell>
          <cell r="G655" t="str">
            <v>EN REVISION</v>
          </cell>
          <cell r="H655">
            <v>0</v>
          </cell>
          <cell r="I655">
            <v>63000</v>
          </cell>
          <cell r="J655">
            <v>0</v>
          </cell>
          <cell r="K655">
            <v>0</v>
          </cell>
          <cell r="L655">
            <v>0</v>
          </cell>
          <cell r="N655">
            <v>0</v>
          </cell>
          <cell r="R655">
            <v>0</v>
          </cell>
        </row>
        <row r="656">
          <cell r="A656">
            <v>6424869</v>
          </cell>
          <cell r="B656">
            <v>6424869</v>
          </cell>
          <cell r="C656">
            <v>45832</v>
          </cell>
          <cell r="D656">
            <v>45832</v>
          </cell>
          <cell r="F656">
            <v>63000</v>
          </cell>
          <cell r="G656" t="str">
            <v>EN REVISION</v>
          </cell>
          <cell r="H656">
            <v>0</v>
          </cell>
          <cell r="I656">
            <v>63000</v>
          </cell>
          <cell r="J656">
            <v>0</v>
          </cell>
          <cell r="K656">
            <v>0</v>
          </cell>
          <cell r="L656">
            <v>0</v>
          </cell>
          <cell r="N656">
            <v>0</v>
          </cell>
          <cell r="R656">
            <v>0</v>
          </cell>
        </row>
        <row r="657">
          <cell r="A657">
            <v>6424688</v>
          </cell>
          <cell r="B657">
            <v>6424688</v>
          </cell>
          <cell r="C657">
            <v>45832</v>
          </cell>
          <cell r="D657">
            <v>45832</v>
          </cell>
          <cell r="F657">
            <v>63000</v>
          </cell>
          <cell r="G657" t="str">
            <v>NO RADICADA</v>
          </cell>
          <cell r="H657">
            <v>63000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N657">
            <v>0</v>
          </cell>
          <cell r="R657">
            <v>0</v>
          </cell>
        </row>
        <row r="658">
          <cell r="A658">
            <v>6425465</v>
          </cell>
          <cell r="B658">
            <v>6425465</v>
          </cell>
          <cell r="C658">
            <v>45833</v>
          </cell>
          <cell r="D658">
            <v>45833</v>
          </cell>
          <cell r="F658">
            <v>4446543</v>
          </cell>
          <cell r="G658" t="str">
            <v>NO RADICADA</v>
          </cell>
          <cell r="H658">
            <v>4446543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N658">
            <v>0</v>
          </cell>
          <cell r="R658">
            <v>0</v>
          </cell>
        </row>
        <row r="659">
          <cell r="A659">
            <v>6425471</v>
          </cell>
          <cell r="B659">
            <v>6425471</v>
          </cell>
          <cell r="C659">
            <v>45833</v>
          </cell>
          <cell r="D659">
            <v>45833</v>
          </cell>
          <cell r="F659">
            <v>4070000</v>
          </cell>
          <cell r="G659" t="str">
            <v>EN REVISION</v>
          </cell>
          <cell r="H659">
            <v>0</v>
          </cell>
          <cell r="I659">
            <v>4070000</v>
          </cell>
          <cell r="J659">
            <v>0</v>
          </cell>
          <cell r="K659">
            <v>0</v>
          </cell>
          <cell r="L659">
            <v>0</v>
          </cell>
          <cell r="N659">
            <v>0</v>
          </cell>
          <cell r="R659">
            <v>0</v>
          </cell>
        </row>
        <row r="660">
          <cell r="A660">
            <v>6425588</v>
          </cell>
          <cell r="B660">
            <v>6425588</v>
          </cell>
          <cell r="C660">
            <v>45833</v>
          </cell>
          <cell r="D660">
            <v>45833</v>
          </cell>
          <cell r="F660">
            <v>3231945</v>
          </cell>
          <cell r="G660" t="str">
            <v>NO RADICADA</v>
          </cell>
          <cell r="H660">
            <v>3231945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N660">
            <v>0</v>
          </cell>
          <cell r="R660">
            <v>0</v>
          </cell>
        </row>
        <row r="661">
          <cell r="A661">
            <v>6425518</v>
          </cell>
          <cell r="B661">
            <v>6425518</v>
          </cell>
          <cell r="C661">
            <v>45833</v>
          </cell>
          <cell r="D661">
            <v>45833</v>
          </cell>
          <cell r="F661">
            <v>2915011</v>
          </cell>
          <cell r="G661" t="str">
            <v>NO RADICADA</v>
          </cell>
          <cell r="H661">
            <v>2915011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N661">
            <v>0</v>
          </cell>
          <cell r="R661">
            <v>0</v>
          </cell>
        </row>
        <row r="662">
          <cell r="A662">
            <v>6425993</v>
          </cell>
          <cell r="B662">
            <v>6425993</v>
          </cell>
          <cell r="C662">
            <v>45834</v>
          </cell>
          <cell r="D662">
            <v>45834</v>
          </cell>
          <cell r="F662">
            <v>77800</v>
          </cell>
          <cell r="G662" t="str">
            <v>NO RADICADA</v>
          </cell>
          <cell r="H662">
            <v>77800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N662">
            <v>0</v>
          </cell>
          <cell r="R662">
            <v>0</v>
          </cell>
        </row>
        <row r="663">
          <cell r="A663">
            <v>6426166</v>
          </cell>
          <cell r="B663">
            <v>6426166</v>
          </cell>
          <cell r="C663">
            <v>45834</v>
          </cell>
          <cell r="D663">
            <v>45834</v>
          </cell>
          <cell r="F663">
            <v>133000</v>
          </cell>
          <cell r="G663" t="str">
            <v>NO RADICADA</v>
          </cell>
          <cell r="H663">
            <v>133000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N663">
            <v>0</v>
          </cell>
          <cell r="R663">
            <v>0</v>
          </cell>
        </row>
        <row r="664">
          <cell r="A664">
            <v>6426623</v>
          </cell>
          <cell r="B664">
            <v>6426623</v>
          </cell>
          <cell r="C664">
            <v>45834</v>
          </cell>
          <cell r="D664">
            <v>45834</v>
          </cell>
          <cell r="F664">
            <v>331627</v>
          </cell>
          <cell r="G664" t="str">
            <v>NO RADICADA</v>
          </cell>
          <cell r="H664">
            <v>331627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N664">
            <v>0</v>
          </cell>
          <cell r="R664">
            <v>0</v>
          </cell>
        </row>
        <row r="665">
          <cell r="A665">
            <v>6426046</v>
          </cell>
          <cell r="B665">
            <v>6426046</v>
          </cell>
          <cell r="C665">
            <v>45834</v>
          </cell>
          <cell r="D665">
            <v>45834</v>
          </cell>
          <cell r="F665">
            <v>200000</v>
          </cell>
          <cell r="G665" t="str">
            <v>NO RADICADA</v>
          </cell>
          <cell r="H665">
            <v>200000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N665">
            <v>0</v>
          </cell>
          <cell r="R665">
            <v>0</v>
          </cell>
        </row>
        <row r="666">
          <cell r="A666">
            <v>6426004</v>
          </cell>
          <cell r="B666">
            <v>6426004</v>
          </cell>
          <cell r="C666">
            <v>45834</v>
          </cell>
          <cell r="D666">
            <v>45834</v>
          </cell>
          <cell r="F666">
            <v>185000</v>
          </cell>
          <cell r="G666" t="str">
            <v>NO RADICADA</v>
          </cell>
          <cell r="H666">
            <v>185000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N666">
            <v>0</v>
          </cell>
          <cell r="R666">
            <v>0</v>
          </cell>
        </row>
        <row r="667">
          <cell r="A667">
            <v>6425946</v>
          </cell>
          <cell r="B667">
            <v>6425946</v>
          </cell>
          <cell r="C667">
            <v>45834</v>
          </cell>
          <cell r="D667">
            <v>45834</v>
          </cell>
          <cell r="F667">
            <v>501700</v>
          </cell>
          <cell r="G667" t="str">
            <v>NO RADICADA</v>
          </cell>
          <cell r="H667">
            <v>501700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N667">
            <v>0</v>
          </cell>
          <cell r="R667">
            <v>0</v>
          </cell>
        </row>
        <row r="668">
          <cell r="A668">
            <v>6426158</v>
          </cell>
          <cell r="B668">
            <v>6426158</v>
          </cell>
          <cell r="C668">
            <v>45834</v>
          </cell>
          <cell r="D668">
            <v>45834</v>
          </cell>
          <cell r="F668">
            <v>3113809</v>
          </cell>
          <cell r="G668" t="str">
            <v>NO RADICADA</v>
          </cell>
          <cell r="H668">
            <v>3113809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N668">
            <v>0</v>
          </cell>
          <cell r="R668">
            <v>0</v>
          </cell>
        </row>
        <row r="669">
          <cell r="A669">
            <v>6426070</v>
          </cell>
          <cell r="B669">
            <v>6426070</v>
          </cell>
          <cell r="C669">
            <v>45834</v>
          </cell>
          <cell r="D669">
            <v>45834</v>
          </cell>
          <cell r="F669">
            <v>63000</v>
          </cell>
          <cell r="G669" t="str">
            <v>NO RADICADA</v>
          </cell>
          <cell r="H669">
            <v>63000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N669">
            <v>0</v>
          </cell>
          <cell r="R669">
            <v>0</v>
          </cell>
        </row>
        <row r="670">
          <cell r="A670">
            <v>6426427</v>
          </cell>
          <cell r="B670">
            <v>6426427</v>
          </cell>
          <cell r="C670">
            <v>45834</v>
          </cell>
          <cell r="D670">
            <v>45834</v>
          </cell>
          <cell r="F670">
            <v>63000</v>
          </cell>
          <cell r="G670" t="str">
            <v>NO RADICADA</v>
          </cell>
          <cell r="H670">
            <v>63000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N670">
            <v>0</v>
          </cell>
          <cell r="R670">
            <v>0</v>
          </cell>
        </row>
        <row r="671">
          <cell r="A671">
            <v>6426279</v>
          </cell>
          <cell r="B671">
            <v>6426279</v>
          </cell>
          <cell r="C671">
            <v>45834</v>
          </cell>
          <cell r="D671">
            <v>45834</v>
          </cell>
          <cell r="F671">
            <v>63000</v>
          </cell>
          <cell r="G671" t="str">
            <v>NO RADICADA</v>
          </cell>
          <cell r="H671">
            <v>63000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N671">
            <v>0</v>
          </cell>
          <cell r="R671">
            <v>0</v>
          </cell>
        </row>
        <row r="672">
          <cell r="A672">
            <v>6426406</v>
          </cell>
          <cell r="B672">
            <v>6426406</v>
          </cell>
          <cell r="C672">
            <v>45834</v>
          </cell>
          <cell r="D672">
            <v>45834</v>
          </cell>
          <cell r="F672">
            <v>63000</v>
          </cell>
          <cell r="G672" t="str">
            <v>NO RADICADA</v>
          </cell>
          <cell r="H672">
            <v>63000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N672">
            <v>0</v>
          </cell>
          <cell r="R672">
            <v>0</v>
          </cell>
        </row>
        <row r="673">
          <cell r="A673">
            <v>6427173</v>
          </cell>
          <cell r="B673">
            <v>6427173</v>
          </cell>
          <cell r="C673">
            <v>45835</v>
          </cell>
          <cell r="D673">
            <v>45835</v>
          </cell>
          <cell r="F673">
            <v>401000</v>
          </cell>
          <cell r="G673" t="str">
            <v>NO RADICADA</v>
          </cell>
          <cell r="H673">
            <v>401000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N673">
            <v>0</v>
          </cell>
          <cell r="R673">
            <v>0</v>
          </cell>
        </row>
        <row r="674">
          <cell r="A674">
            <v>6427248</v>
          </cell>
          <cell r="B674">
            <v>6427248</v>
          </cell>
          <cell r="C674">
            <v>45835</v>
          </cell>
          <cell r="D674">
            <v>45835</v>
          </cell>
          <cell r="F674">
            <v>74300</v>
          </cell>
          <cell r="G674" t="str">
            <v>NO RADICADA</v>
          </cell>
          <cell r="H674">
            <v>74300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N674">
            <v>0</v>
          </cell>
          <cell r="R674">
            <v>0</v>
          </cell>
        </row>
        <row r="675">
          <cell r="A675">
            <v>6427670</v>
          </cell>
          <cell r="B675">
            <v>6427670</v>
          </cell>
          <cell r="C675">
            <v>45835</v>
          </cell>
          <cell r="D675">
            <v>45835</v>
          </cell>
          <cell r="F675">
            <v>1061469</v>
          </cell>
          <cell r="G675" t="str">
            <v>NO RADICADA</v>
          </cell>
          <cell r="H675">
            <v>1061469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N675">
            <v>0</v>
          </cell>
          <cell r="R675">
            <v>0</v>
          </cell>
        </row>
        <row r="676">
          <cell r="A676">
            <v>6426896</v>
          </cell>
          <cell r="B676">
            <v>6426896</v>
          </cell>
          <cell r="C676">
            <v>45835</v>
          </cell>
          <cell r="D676">
            <v>45835</v>
          </cell>
          <cell r="F676">
            <v>185000</v>
          </cell>
          <cell r="G676" t="str">
            <v>NO RADICADA</v>
          </cell>
          <cell r="H676">
            <v>185000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N676">
            <v>0</v>
          </cell>
          <cell r="R676">
            <v>0</v>
          </cell>
        </row>
        <row r="677">
          <cell r="A677">
            <v>6426978</v>
          </cell>
          <cell r="B677">
            <v>6426978</v>
          </cell>
          <cell r="C677">
            <v>45835</v>
          </cell>
          <cell r="D677">
            <v>45835</v>
          </cell>
          <cell r="F677">
            <v>1044870</v>
          </cell>
          <cell r="G677" t="str">
            <v>NO RADICADA</v>
          </cell>
          <cell r="H677">
            <v>1044870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N677">
            <v>0</v>
          </cell>
          <cell r="R677">
            <v>0</v>
          </cell>
        </row>
        <row r="678">
          <cell r="A678">
            <v>6426925</v>
          </cell>
          <cell r="B678">
            <v>6426925</v>
          </cell>
          <cell r="C678">
            <v>45835</v>
          </cell>
          <cell r="D678">
            <v>45835</v>
          </cell>
          <cell r="F678">
            <v>173000</v>
          </cell>
          <cell r="G678" t="str">
            <v>NO RADICADA</v>
          </cell>
          <cell r="H678">
            <v>173000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N678">
            <v>0</v>
          </cell>
          <cell r="R678">
            <v>0</v>
          </cell>
        </row>
        <row r="679">
          <cell r="A679">
            <v>6427302</v>
          </cell>
          <cell r="B679">
            <v>6427302</v>
          </cell>
          <cell r="C679">
            <v>45835</v>
          </cell>
          <cell r="D679">
            <v>45835</v>
          </cell>
          <cell r="F679">
            <v>465200</v>
          </cell>
          <cell r="G679" t="str">
            <v>NO RADICADA</v>
          </cell>
          <cell r="H679">
            <v>465200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N679">
            <v>0</v>
          </cell>
          <cell r="R679">
            <v>0</v>
          </cell>
        </row>
        <row r="680">
          <cell r="A680">
            <v>6427115</v>
          </cell>
          <cell r="B680">
            <v>6427115</v>
          </cell>
          <cell r="C680">
            <v>45835</v>
          </cell>
          <cell r="D680">
            <v>45835</v>
          </cell>
          <cell r="F680">
            <v>63000</v>
          </cell>
          <cell r="G680" t="str">
            <v>NO RADICADA</v>
          </cell>
          <cell r="H680">
            <v>63000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N680">
            <v>0</v>
          </cell>
          <cell r="R680">
            <v>0</v>
          </cell>
        </row>
        <row r="681">
          <cell r="A681">
            <v>6427529</v>
          </cell>
          <cell r="B681">
            <v>6427529</v>
          </cell>
          <cell r="C681">
            <v>45835</v>
          </cell>
          <cell r="D681">
            <v>45835</v>
          </cell>
          <cell r="F681">
            <v>63000</v>
          </cell>
          <cell r="G681" t="str">
            <v>NO RADICADA</v>
          </cell>
          <cell r="H681">
            <v>63000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N681">
            <v>0</v>
          </cell>
          <cell r="R681">
            <v>0</v>
          </cell>
        </row>
        <row r="682">
          <cell r="A682">
            <v>6427686</v>
          </cell>
          <cell r="B682">
            <v>6427686</v>
          </cell>
          <cell r="C682">
            <v>45835</v>
          </cell>
          <cell r="D682">
            <v>45835</v>
          </cell>
          <cell r="F682">
            <v>63000</v>
          </cell>
          <cell r="G682" t="str">
            <v>NO RADICADA</v>
          </cell>
          <cell r="H682">
            <v>63000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N682">
            <v>0</v>
          </cell>
          <cell r="R682">
            <v>0</v>
          </cell>
        </row>
        <row r="683">
          <cell r="A683">
            <v>6427428</v>
          </cell>
          <cell r="B683">
            <v>6427428</v>
          </cell>
          <cell r="C683">
            <v>45835</v>
          </cell>
          <cell r="D683">
            <v>45835</v>
          </cell>
          <cell r="F683">
            <v>79000</v>
          </cell>
          <cell r="G683" t="str">
            <v>NO RADICADA</v>
          </cell>
          <cell r="H683">
            <v>79000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N683">
            <v>0</v>
          </cell>
          <cell r="R683">
            <v>0</v>
          </cell>
        </row>
        <row r="684">
          <cell r="A684">
            <v>6428063</v>
          </cell>
          <cell r="B684">
            <v>6428063</v>
          </cell>
          <cell r="C684">
            <v>45837</v>
          </cell>
          <cell r="D684">
            <v>45837</v>
          </cell>
          <cell r="F684">
            <v>2203254</v>
          </cell>
          <cell r="G684" t="str">
            <v>NO RADICADA</v>
          </cell>
          <cell r="H684">
            <v>2203254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N684">
            <v>0</v>
          </cell>
          <cell r="R684">
            <v>0</v>
          </cell>
        </row>
        <row r="685">
          <cell r="A685">
            <v>6428079</v>
          </cell>
          <cell r="B685">
            <v>6428079</v>
          </cell>
          <cell r="C685">
            <v>45837</v>
          </cell>
          <cell r="D685">
            <v>45837</v>
          </cell>
          <cell r="F685">
            <v>7450997</v>
          </cell>
          <cell r="G685" t="str">
            <v>NO RADICADA</v>
          </cell>
          <cell r="H685">
            <v>7450997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N685">
            <v>0</v>
          </cell>
          <cell r="R685">
            <v>0</v>
          </cell>
        </row>
        <row r="686">
          <cell r="A686">
            <v>6428108</v>
          </cell>
          <cell r="B686">
            <v>6428108</v>
          </cell>
          <cell r="C686">
            <v>45837</v>
          </cell>
          <cell r="D686">
            <v>45837</v>
          </cell>
          <cell r="F686">
            <v>2011493</v>
          </cell>
          <cell r="G686" t="str">
            <v>NO RADICADA</v>
          </cell>
          <cell r="H686">
            <v>2011493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N686">
            <v>0</v>
          </cell>
          <cell r="R686">
            <v>0</v>
          </cell>
        </row>
      </sheetData>
      <sheetData sheetId="2"/>
      <sheetData sheetId="3">
        <row r="6">
          <cell r="H6" t="str">
            <v>ESE INSTITUTO NAL DE CANCEROLOGIA</v>
          </cell>
        </row>
        <row r="9">
          <cell r="C9" t="str">
            <v>LUISA MATUTE ROMERO</v>
          </cell>
          <cell r="H9" t="str">
            <v>ELDA PATRICIA CARREÑO MARTINEZ</v>
          </cell>
        </row>
        <row r="16">
          <cell r="F16">
            <v>45838</v>
          </cell>
        </row>
        <row r="751">
          <cell r="F751">
            <v>45847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443B56D-175F-4CDF-BDAB-1271A9A8C8A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443B56D-175F-4CDF-BDAB-1271A9A8C8AE}" id="{2A30D0F0-98CC-4AB3-960B-45A053C02B80}">
    <text>SUAMTORIA DE GIRO DIRECTO Y ESFUERZO PROPIO</text>
  </threadedComment>
  <threadedComment ref="K8" dT="2020-08-04T16:00:44.11" personId="{6443B56D-175F-4CDF-BDAB-1271A9A8C8AE}" id="{EB1DDA64-47A3-4DCE-B3EB-2F2999A15285}">
    <text>SUMATORIA DE PAGOS (DESCUENTOS ,TESORERIA,EMBARGOS)</text>
  </threadedComment>
  <threadedComment ref="R8" dT="2020-08-04T15:59:07.94" personId="{6443B56D-175F-4CDF-BDAB-1271A9A8C8AE}" id="{98415C88-6944-4680-8266-55269763D7B5}">
    <text>SUMATORIA DE VALORES (PRESCRITAS SALDO DE FACTURAS DE CONTRATO LIQUIDADOS Y OTROS CONCEPTOS (N/A NO RADICADAS)</text>
  </threadedComment>
  <threadedComment ref="X8" dT="2020-08-04T15:55:33.73" personId="{6443B56D-175F-4CDF-BDAB-1271A9A8C8AE}" id="{E1603635-5AD3-4F43-8D4B-C9A93E6083BB}">
    <text>SUMATORIA DE LOS VALORES DE GLOSAS LEGALIZADAS Y GLOSAS POR CONCILIAR</text>
  </threadedComment>
  <threadedComment ref="AC8" dT="2020-08-04T15:56:24.52" personId="{6443B56D-175F-4CDF-BDAB-1271A9A8C8AE}" id="{05807676-C83C-423C-89E4-01A422C53CB7}">
    <text>VALRO INDIVIDUAL DE LA GLOSAS LEGALIZADA</text>
  </threadedComment>
  <threadedComment ref="AE8" dT="2020-08-04T15:56:04.49" personId="{6443B56D-175F-4CDF-BDAB-1271A9A8C8AE}" id="{C122B3AF-EAEB-45A4-A689-C021B9D0719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A7FF-167D-45AF-9AE9-C9751F487EE3}">
  <dimension ref="A1:AK701"/>
  <sheetViews>
    <sheetView tabSelected="1" topLeftCell="U680" zoomScaleNormal="100" workbookViewId="0">
      <selection activeCell="A693" sqref="A693:XFD129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INSTITUTO NAL DE CANCEROLOGIA</v>
      </c>
    </row>
    <row r="4" spans="1:37" x14ac:dyDescent="0.25">
      <c r="A4" s="1" t="s">
        <v>4</v>
      </c>
      <c r="E4" s="4">
        <f>+'[1]ACTA ANA'!F16</f>
        <v>45838</v>
      </c>
    </row>
    <row r="5" spans="1:37" x14ac:dyDescent="0.25">
      <c r="A5" s="1" t="s">
        <v>5</v>
      </c>
      <c r="E5" s="4">
        <f>+'[1]ACTA ANA'!F751</f>
        <v>45847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5556386</v>
      </c>
      <c r="D9" s="23">
        <f>+[1]DEPURADO!B3</f>
        <v>5556386</v>
      </c>
      <c r="E9" s="25">
        <f>+[1]DEPURADO!C3</f>
        <v>44384</v>
      </c>
      <c r="F9" s="26">
        <f>+IF([1]DEPURADO!D3&gt;1,[1]DEPURADO!D3," ")</f>
        <v>44384</v>
      </c>
      <c r="G9" s="27">
        <f>[1]DEPURADO!F3</f>
        <v>31098</v>
      </c>
      <c r="H9" s="28">
        <v>0</v>
      </c>
      <c r="I9" s="28">
        <f>+[1]DEPURADO!M3+[1]DEPURADO!N3</f>
        <v>31098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0</v>
      </c>
      <c r="P9" s="24">
        <f>IF([1]DEPURADO!H3&gt;1,0,[1]DEPURADO!B3)</f>
        <v>5556386</v>
      </c>
      <c r="Q9" s="30">
        <f>+IF(P9&gt;0,G9,0)</f>
        <v>31098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SALDO CONTRATO LIQUIDADO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5557966</v>
      </c>
      <c r="D10" s="23">
        <f>+[1]DEPURADO!B4</f>
        <v>5557966</v>
      </c>
      <c r="E10" s="25">
        <f>+[1]DEPURADO!C4</f>
        <v>44387</v>
      </c>
      <c r="F10" s="26">
        <f>+IF([1]DEPURADO!D4&gt;1,[1]DEPURADO!D4," ")</f>
        <v>44387</v>
      </c>
      <c r="G10" s="27">
        <f>[1]DEPURADO!F4</f>
        <v>2091748</v>
      </c>
      <c r="H10" s="28">
        <v>0</v>
      </c>
      <c r="I10" s="28">
        <f>+[1]DEPURADO!M4+[1]DEPURADO!N4</f>
        <v>2091748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0</v>
      </c>
      <c r="P10" s="24">
        <f>IF([1]DEPURADO!H4&gt;1,0,[1]DEPURADO!B4)</f>
        <v>5557966</v>
      </c>
      <c r="Q10" s="30">
        <f>+IF(P10&gt;0,G10,0)</f>
        <v>2091748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SALDO CONTRATO LIQUIDADO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5559700</v>
      </c>
      <c r="D11" s="23">
        <f>+[1]DEPURADO!B5</f>
        <v>5559700</v>
      </c>
      <c r="E11" s="25">
        <f>+[1]DEPURADO!C5</f>
        <v>44391</v>
      </c>
      <c r="F11" s="26">
        <f>+IF([1]DEPURADO!D5&gt;1,[1]DEPURADO!D5," ")</f>
        <v>44391</v>
      </c>
      <c r="G11" s="27">
        <f>[1]DEPURADO!F5</f>
        <v>2077491</v>
      </c>
      <c r="H11" s="28">
        <v>0</v>
      </c>
      <c r="I11" s="28">
        <f>+[1]DEPURADO!M5+[1]DEPURADO!N5</f>
        <v>2077491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0</v>
      </c>
      <c r="O11" s="28">
        <f t="shared" ref="O11:O74" si="2">+G11-I11-N11</f>
        <v>0</v>
      </c>
      <c r="P11" s="24">
        <f>IF([1]DEPURADO!H5&gt;1,0,[1]DEPURADO!B5)</f>
        <v>5559700</v>
      </c>
      <c r="Q11" s="30">
        <f t="shared" ref="Q11:Q74" si="3">+IF(P11&gt;0,G11,0)</f>
        <v>2077491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SALDO CONTRATO LIQUIDADO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5579416</v>
      </c>
      <c r="D12" s="23">
        <f>+[1]DEPURADO!B6</f>
        <v>5579416</v>
      </c>
      <c r="E12" s="25">
        <f>+[1]DEPURADO!C6</f>
        <v>44427</v>
      </c>
      <c r="F12" s="26">
        <f>+IF([1]DEPURADO!D6&gt;1,[1]DEPURADO!D6," ")</f>
        <v>44427</v>
      </c>
      <c r="G12" s="27">
        <f>[1]DEPURADO!F6</f>
        <v>2872340</v>
      </c>
      <c r="H12" s="28">
        <v>0</v>
      </c>
      <c r="I12" s="28">
        <f>+[1]DEPURADO!M6+[1]DEPURADO!N6</f>
        <v>2872340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0</v>
      </c>
      <c r="P12" s="24">
        <f>IF([1]DEPURADO!H6&gt;1,0,[1]DEPURADO!B6)</f>
        <v>5579416</v>
      </c>
      <c r="Q12" s="30">
        <f t="shared" si="3"/>
        <v>2872340</v>
      </c>
      <c r="R12" s="31">
        <f t="shared" si="4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SALDO CONTRATO LIQUIDADO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5634512</v>
      </c>
      <c r="D13" s="23">
        <f>+[1]DEPURADO!B7</f>
        <v>5634512</v>
      </c>
      <c r="E13" s="25">
        <f>+[1]DEPURADO!C7</f>
        <v>44469</v>
      </c>
      <c r="F13" s="26">
        <f>+IF([1]DEPURADO!D7&gt;1,[1]DEPURADO!D7," ")</f>
        <v>44469</v>
      </c>
      <c r="G13" s="27">
        <f>[1]DEPURADO!F7</f>
        <v>26295</v>
      </c>
      <c r="H13" s="28">
        <v>0</v>
      </c>
      <c r="I13" s="28">
        <f>+[1]DEPURADO!M7+[1]DEPURADO!N7</f>
        <v>26295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0</v>
      </c>
      <c r="P13" s="24">
        <f>IF([1]DEPURADO!H7&gt;1,0,[1]DEPURADO!B7)</f>
        <v>5634512</v>
      </c>
      <c r="Q13" s="30">
        <f t="shared" si="3"/>
        <v>26295</v>
      </c>
      <c r="R13" s="31">
        <f t="shared" si="4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SALDO CONTRATO LIQUIDADO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5800020</v>
      </c>
      <c r="D14" s="23">
        <f>+[1]DEPURADO!B8</f>
        <v>5800020</v>
      </c>
      <c r="E14" s="25">
        <f>+[1]DEPURADO!C8</f>
        <v>44733</v>
      </c>
      <c r="F14" s="26">
        <f>+IF([1]DEPURADO!D8&gt;1,[1]DEPURADO!D8," ")</f>
        <v>44733</v>
      </c>
      <c r="G14" s="27">
        <f>[1]DEPURADO!F8</f>
        <v>4080071</v>
      </c>
      <c r="H14" s="28">
        <v>0</v>
      </c>
      <c r="I14" s="28">
        <f>+[1]DEPURADO!M8+[1]DEPURADO!N8</f>
        <v>4080071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0</v>
      </c>
      <c r="P14" s="24">
        <f>IF([1]DEPURADO!H8&gt;1,0,[1]DEPURADO!B8)</f>
        <v>5800020</v>
      </c>
      <c r="Q14" s="30">
        <f t="shared" si="3"/>
        <v>4080071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SALDO CONTRATO LIQUIDADO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5806425</v>
      </c>
      <c r="D15" s="23">
        <f>+[1]DEPURADO!B9</f>
        <v>5806425</v>
      </c>
      <c r="E15" s="25">
        <f>+[1]DEPURADO!C9</f>
        <v>44745</v>
      </c>
      <c r="F15" s="26">
        <f>+IF([1]DEPURADO!D9&gt;1,[1]DEPURADO!D9," ")</f>
        <v>44745</v>
      </c>
      <c r="G15" s="27">
        <f>[1]DEPURADO!F9</f>
        <v>21110917</v>
      </c>
      <c r="H15" s="28">
        <v>0</v>
      </c>
      <c r="I15" s="28">
        <f>+[1]DEPURADO!M9+[1]DEPURADO!N9</f>
        <v>21110917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0</v>
      </c>
      <c r="P15" s="24">
        <f>IF([1]DEPURADO!H9&gt;1,0,[1]DEPURADO!B9)</f>
        <v>5806425</v>
      </c>
      <c r="Q15" s="30">
        <f t="shared" si="3"/>
        <v>21110917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SALDO CONTRATO LIQUIDADO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5814595</v>
      </c>
      <c r="D16" s="23">
        <f>+[1]DEPURADO!B10</f>
        <v>5814595</v>
      </c>
      <c r="E16" s="25">
        <f>+[1]DEPURADO!C10</f>
        <v>44763</v>
      </c>
      <c r="F16" s="26">
        <f>+IF([1]DEPURADO!D10&gt;1,[1]DEPURADO!D10," ")</f>
        <v>44763</v>
      </c>
      <c r="G16" s="27">
        <f>[1]DEPURADO!F10</f>
        <v>54951597</v>
      </c>
      <c r="H16" s="28">
        <v>0</v>
      </c>
      <c r="I16" s="28">
        <f>+[1]DEPURADO!M10+[1]DEPURADO!N10</f>
        <v>54951597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0</v>
      </c>
      <c r="P16" s="24">
        <f>IF([1]DEPURADO!H10&gt;1,0,[1]DEPURADO!B10)</f>
        <v>5814595</v>
      </c>
      <c r="Q16" s="30">
        <f t="shared" si="3"/>
        <v>54951597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SALDO CONTRATO LIQUIDADO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5815792</v>
      </c>
      <c r="D17" s="23">
        <f>+[1]DEPURADO!B11</f>
        <v>5815792</v>
      </c>
      <c r="E17" s="25">
        <f>+[1]DEPURADO!C11</f>
        <v>44767</v>
      </c>
      <c r="F17" s="26">
        <f>+IF([1]DEPURADO!D11&gt;1,[1]DEPURADO!D11," ")</f>
        <v>44767</v>
      </c>
      <c r="G17" s="27">
        <f>[1]DEPURADO!F11</f>
        <v>17092021</v>
      </c>
      <c r="H17" s="28">
        <v>0</v>
      </c>
      <c r="I17" s="28">
        <f>+[1]DEPURADO!M11+[1]DEPURADO!N11</f>
        <v>17092021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0</v>
      </c>
      <c r="P17" s="24">
        <f>IF([1]DEPURADO!H11&gt;1,0,[1]DEPURADO!B11)</f>
        <v>5815792</v>
      </c>
      <c r="Q17" s="30">
        <f t="shared" si="3"/>
        <v>17092021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SALDO CONTRATO LIQUIDADO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5836944</v>
      </c>
      <c r="D18" s="23">
        <f>+[1]DEPURADO!B12</f>
        <v>5836944</v>
      </c>
      <c r="E18" s="25">
        <f>+[1]DEPURADO!C12</f>
        <v>44808</v>
      </c>
      <c r="F18" s="26">
        <f>+IF([1]DEPURADO!D12&gt;1,[1]DEPURADO!D12," ")</f>
        <v>44808</v>
      </c>
      <c r="G18" s="27">
        <f>[1]DEPURADO!F12</f>
        <v>11568844</v>
      </c>
      <c r="H18" s="28">
        <v>0</v>
      </c>
      <c r="I18" s="28">
        <f>+[1]DEPURADO!M12+[1]DEPURADO!N12</f>
        <v>11568844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0</v>
      </c>
      <c r="P18" s="24">
        <f>IF([1]DEPURADO!H12&gt;1,0,[1]DEPURADO!B12)</f>
        <v>5836944</v>
      </c>
      <c r="Q18" s="30">
        <f t="shared" si="3"/>
        <v>11568844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SALDO CONTRATO LIQUIDADO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5840434</v>
      </c>
      <c r="D19" s="23">
        <f>+[1]DEPURADO!B13</f>
        <v>5840434</v>
      </c>
      <c r="E19" s="25">
        <f>+[1]DEPURADO!C13</f>
        <v>44813</v>
      </c>
      <c r="F19" s="26">
        <f>+IF([1]DEPURADO!D13&gt;1,[1]DEPURADO!D13," ")</f>
        <v>44813</v>
      </c>
      <c r="G19" s="27">
        <f>[1]DEPURADO!F13</f>
        <v>10882908</v>
      </c>
      <c r="H19" s="28">
        <v>0</v>
      </c>
      <c r="I19" s="28">
        <f>+[1]DEPURADO!M13+[1]DEPURADO!N13</f>
        <v>10882908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0</v>
      </c>
      <c r="P19" s="24">
        <f>IF([1]DEPURADO!H13&gt;1,0,[1]DEPURADO!B13)</f>
        <v>5840434</v>
      </c>
      <c r="Q19" s="30">
        <f t="shared" si="3"/>
        <v>10882908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SALDO CONTRATO LIQUIDADO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5850433</v>
      </c>
      <c r="D20" s="23">
        <f>+[1]DEPURADO!B14</f>
        <v>5850433</v>
      </c>
      <c r="E20" s="25">
        <f>+[1]DEPURADO!C14</f>
        <v>44832</v>
      </c>
      <c r="F20" s="26">
        <f>+IF([1]DEPURADO!D14&gt;1,[1]DEPURADO!D14," ")</f>
        <v>44832</v>
      </c>
      <c r="G20" s="27">
        <f>[1]DEPURADO!F14</f>
        <v>665900</v>
      </c>
      <c r="H20" s="28">
        <v>0</v>
      </c>
      <c r="I20" s="28">
        <f>+[1]DEPURADO!M14+[1]DEPURADO!N14</f>
        <v>665900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0</v>
      </c>
      <c r="P20" s="24">
        <f>IF([1]DEPURADO!H14&gt;1,0,[1]DEPURADO!B14)</f>
        <v>5850433</v>
      </c>
      <c r="Q20" s="30">
        <f t="shared" si="3"/>
        <v>665900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SALDO CONTRATO LIQUIDADO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5863681</v>
      </c>
      <c r="D21" s="23">
        <f>+[1]DEPURADO!B15</f>
        <v>5863681</v>
      </c>
      <c r="E21" s="25">
        <f>+[1]DEPURADO!C15</f>
        <v>44858</v>
      </c>
      <c r="F21" s="26">
        <f>+IF([1]DEPURADO!D15&gt;1,[1]DEPURADO!D15," ")</f>
        <v>44858</v>
      </c>
      <c r="G21" s="27">
        <f>[1]DEPURADO!F15</f>
        <v>148700</v>
      </c>
      <c r="H21" s="28">
        <v>0</v>
      </c>
      <c r="I21" s="28">
        <f>+[1]DEPURADO!M15+[1]DEPURADO!N15</f>
        <v>148700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0</v>
      </c>
      <c r="P21" s="24">
        <f>IF([1]DEPURADO!H15&gt;1,0,[1]DEPURADO!B15)</f>
        <v>5863681</v>
      </c>
      <c r="Q21" s="30">
        <f t="shared" si="3"/>
        <v>148700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SALDO CONTRATO LIQUIDADO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5864347</v>
      </c>
      <c r="D22" s="23">
        <f>+[1]DEPURADO!B16</f>
        <v>5864347</v>
      </c>
      <c r="E22" s="25">
        <f>+[1]DEPURADO!C16</f>
        <v>44859</v>
      </c>
      <c r="F22" s="26">
        <f>+IF([1]DEPURADO!D16&gt;1,[1]DEPURADO!D16," ")</f>
        <v>44859</v>
      </c>
      <c r="G22" s="27">
        <f>[1]DEPURADO!F16</f>
        <v>55000</v>
      </c>
      <c r="H22" s="28">
        <v>0</v>
      </c>
      <c r="I22" s="28">
        <f>+[1]DEPURADO!M16+[1]DEPURADO!N16</f>
        <v>55000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0</v>
      </c>
      <c r="P22" s="24">
        <f>IF([1]DEPURADO!H16&gt;1,0,[1]DEPURADO!B16)</f>
        <v>5864347</v>
      </c>
      <c r="Q22" s="30">
        <f t="shared" si="3"/>
        <v>55000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SALDO CONTRATO LIQUIDADO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5865651</v>
      </c>
      <c r="D23" s="23">
        <f>+[1]DEPURADO!B17</f>
        <v>5865651</v>
      </c>
      <c r="E23" s="25">
        <f>+[1]DEPURADO!C17</f>
        <v>44860</v>
      </c>
      <c r="F23" s="26">
        <f>+IF([1]DEPURADO!D17&gt;1,[1]DEPURADO!D17," ")</f>
        <v>44860</v>
      </c>
      <c r="G23" s="27">
        <f>[1]DEPURADO!F17</f>
        <v>55000</v>
      </c>
      <c r="H23" s="28">
        <v>0</v>
      </c>
      <c r="I23" s="28">
        <f>+[1]DEPURADO!M17+[1]DEPURADO!N17</f>
        <v>55000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0</v>
      </c>
      <c r="P23" s="24">
        <f>IF([1]DEPURADO!H17&gt;1,0,[1]DEPURADO!B17)</f>
        <v>5865651</v>
      </c>
      <c r="Q23" s="30">
        <f t="shared" si="3"/>
        <v>55000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SALDO CONTRATO LIQUIDADO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5866888</v>
      </c>
      <c r="D24" s="23">
        <f>+[1]DEPURADO!B18</f>
        <v>5866888</v>
      </c>
      <c r="E24" s="25">
        <f>+[1]DEPURADO!C18</f>
        <v>44861</v>
      </c>
      <c r="F24" s="26">
        <f>+IF([1]DEPURADO!D18&gt;1,[1]DEPURADO!D18," ")</f>
        <v>44861</v>
      </c>
      <c r="G24" s="27">
        <f>[1]DEPURADO!F18</f>
        <v>55000</v>
      </c>
      <c r="H24" s="28">
        <v>0</v>
      </c>
      <c r="I24" s="28">
        <f>+[1]DEPURADO!M18+[1]DEPURADO!N18</f>
        <v>55000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0</v>
      </c>
      <c r="P24" s="24">
        <f>IF([1]DEPURADO!H18&gt;1,0,[1]DEPURADO!B18)</f>
        <v>5866888</v>
      </c>
      <c r="Q24" s="30">
        <f t="shared" si="3"/>
        <v>55000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SALDO CONTRATO LIQUIDADO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5867318</v>
      </c>
      <c r="D25" s="23">
        <f>+[1]DEPURADO!B19</f>
        <v>5867318</v>
      </c>
      <c r="E25" s="25">
        <f>+[1]DEPURADO!C19</f>
        <v>44862</v>
      </c>
      <c r="F25" s="26">
        <f>+IF([1]DEPURADO!D19&gt;1,[1]DEPURADO!D19," ")</f>
        <v>44862</v>
      </c>
      <c r="G25" s="27">
        <f>[1]DEPURADO!F19</f>
        <v>55000</v>
      </c>
      <c r="H25" s="28">
        <v>0</v>
      </c>
      <c r="I25" s="28">
        <f>+[1]DEPURADO!M19+[1]DEPURADO!N19</f>
        <v>55000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0</v>
      </c>
      <c r="P25" s="24">
        <f>IF([1]DEPURADO!H19&gt;1,0,[1]DEPURADO!B19)</f>
        <v>5867318</v>
      </c>
      <c r="Q25" s="30">
        <f t="shared" si="3"/>
        <v>55000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SALDO CONTRATO LIQUIDADO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5878809</v>
      </c>
      <c r="D26" s="23">
        <f>+[1]DEPURADO!B20</f>
        <v>5878809</v>
      </c>
      <c r="E26" s="25">
        <f>+[1]DEPURADO!C20</f>
        <v>44883</v>
      </c>
      <c r="F26" s="26">
        <f>+IF([1]DEPURADO!D20&gt;1,[1]DEPURADO!D20," ")</f>
        <v>44883</v>
      </c>
      <c r="G26" s="27">
        <f>[1]DEPURADO!F20</f>
        <v>237942</v>
      </c>
      <c r="H26" s="28">
        <v>0</v>
      </c>
      <c r="I26" s="28">
        <f>+[1]DEPURADO!M20+[1]DEPURADO!N20</f>
        <v>237942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0</v>
      </c>
      <c r="P26" s="24">
        <f>IF([1]DEPURADO!H20&gt;1,0,[1]DEPURADO!B20)</f>
        <v>5878809</v>
      </c>
      <c r="Q26" s="30">
        <f t="shared" si="3"/>
        <v>237942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SALDO CONTRATO LIQUIDADO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5894695</v>
      </c>
      <c r="D27" s="23">
        <f>+[1]DEPURADO!B21</f>
        <v>5894695</v>
      </c>
      <c r="E27" s="25">
        <f>+[1]DEPURADO!C21</f>
        <v>44911</v>
      </c>
      <c r="F27" s="26">
        <f>+IF([1]DEPURADO!D21&gt;1,[1]DEPURADO!D21," ")</f>
        <v>44911</v>
      </c>
      <c r="G27" s="27">
        <f>[1]DEPURADO!F21</f>
        <v>6114</v>
      </c>
      <c r="H27" s="28">
        <v>0</v>
      </c>
      <c r="I27" s="28">
        <f>+[1]DEPURADO!M21+[1]DEPURADO!N21</f>
        <v>6114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0</v>
      </c>
      <c r="P27" s="24">
        <f>IF([1]DEPURADO!H21&gt;1,0,[1]DEPURADO!B21)</f>
        <v>5894695</v>
      </c>
      <c r="Q27" s="30">
        <f t="shared" si="3"/>
        <v>6114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SALDO CONTRATO LIQUIDADO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5904403</v>
      </c>
      <c r="D28" s="23">
        <f>+[1]DEPURADO!B22</f>
        <v>5904403</v>
      </c>
      <c r="E28" s="25">
        <f>+[1]DEPURADO!C22</f>
        <v>44936</v>
      </c>
      <c r="F28" s="26">
        <f>+IF([1]DEPURADO!D22&gt;1,[1]DEPURADO!D22," ")</f>
        <v>44936</v>
      </c>
      <c r="G28" s="27">
        <f>[1]DEPURADO!F22</f>
        <v>4943592</v>
      </c>
      <c r="H28" s="28">
        <v>0</v>
      </c>
      <c r="I28" s="28">
        <f>+[1]DEPURADO!M22+[1]DEPURADO!N22</f>
        <v>4943592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0</v>
      </c>
      <c r="P28" s="24">
        <f>IF([1]DEPURADO!H22&gt;1,0,[1]DEPURADO!B22)</f>
        <v>5904403</v>
      </c>
      <c r="Q28" s="30">
        <f t="shared" si="3"/>
        <v>4943592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SALDO CONTRATO LIQUIDADO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5913557</v>
      </c>
      <c r="D29" s="23">
        <f>+[1]DEPURADO!B23</f>
        <v>5913557</v>
      </c>
      <c r="E29" s="25">
        <f>+[1]DEPURADO!C23</f>
        <v>44952</v>
      </c>
      <c r="F29" s="26">
        <f>+IF([1]DEPURADO!D23&gt;1,[1]DEPURADO!D23," ")</f>
        <v>44952</v>
      </c>
      <c r="G29" s="27">
        <f>[1]DEPURADO!F23</f>
        <v>134000</v>
      </c>
      <c r="H29" s="28">
        <v>0</v>
      </c>
      <c r="I29" s="28">
        <f>+[1]DEPURADO!M23+[1]DEPURADO!N23</f>
        <v>134000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0</v>
      </c>
      <c r="P29" s="24">
        <f>IF([1]DEPURADO!H23&gt;1,0,[1]DEPURADO!B23)</f>
        <v>5913557</v>
      </c>
      <c r="Q29" s="30">
        <f t="shared" si="3"/>
        <v>134000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SALDO CONTRATO LIQUIDADO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5917726</v>
      </c>
      <c r="D30" s="23">
        <f>+[1]DEPURADO!B24</f>
        <v>5917726</v>
      </c>
      <c r="E30" s="25">
        <f>+[1]DEPURADO!C24</f>
        <v>44958</v>
      </c>
      <c r="F30" s="26">
        <f>+IF([1]DEPURADO!D24&gt;1,[1]DEPURADO!D24," ")</f>
        <v>44958</v>
      </c>
      <c r="G30" s="27">
        <f>[1]DEPURADO!F24</f>
        <v>63000</v>
      </c>
      <c r="H30" s="28">
        <v>0</v>
      </c>
      <c r="I30" s="28">
        <f>+[1]DEPURADO!M24+[1]DEPURADO!N24</f>
        <v>63000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0</v>
      </c>
      <c r="P30" s="24">
        <f>IF([1]DEPURADO!H24&gt;1,0,[1]DEPURADO!B24)</f>
        <v>5917726</v>
      </c>
      <c r="Q30" s="30">
        <f t="shared" si="3"/>
        <v>63000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SALDO CONTRATO LIQUIDADO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5919600</v>
      </c>
      <c r="D31" s="23">
        <f>+[1]DEPURADO!B25</f>
        <v>5919600</v>
      </c>
      <c r="E31" s="25">
        <f>+[1]DEPURADO!C25</f>
        <v>44963</v>
      </c>
      <c r="F31" s="26">
        <f>+IF([1]DEPURADO!D25&gt;1,[1]DEPURADO!D25," ")</f>
        <v>44963</v>
      </c>
      <c r="G31" s="27">
        <f>[1]DEPURADO!F25</f>
        <v>8200</v>
      </c>
      <c r="H31" s="28">
        <v>0</v>
      </c>
      <c r="I31" s="28">
        <f>+[1]DEPURADO!M25+[1]DEPURADO!N25</f>
        <v>8200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0</v>
      </c>
      <c r="P31" s="24">
        <f>IF([1]DEPURADO!H25&gt;1,0,[1]DEPURADO!B25)</f>
        <v>5919600</v>
      </c>
      <c r="Q31" s="30">
        <f t="shared" si="3"/>
        <v>8200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SALDO CONTRATO LIQUIDADO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5924174</v>
      </c>
      <c r="D32" s="23">
        <f>+[1]DEPURADO!B26</f>
        <v>5924174</v>
      </c>
      <c r="E32" s="25">
        <f>+[1]DEPURADO!C26</f>
        <v>44971</v>
      </c>
      <c r="F32" s="26">
        <f>+IF([1]DEPURADO!D26&gt;1,[1]DEPURADO!D26," ")</f>
        <v>44971</v>
      </c>
      <c r="G32" s="27">
        <f>[1]DEPURADO!F26</f>
        <v>1324523</v>
      </c>
      <c r="H32" s="28">
        <v>0</v>
      </c>
      <c r="I32" s="28">
        <f>+[1]DEPURADO!M26+[1]DEPURADO!N26</f>
        <v>1324523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0</v>
      </c>
      <c r="P32" s="24">
        <f>IF([1]DEPURADO!H26&gt;1,0,[1]DEPURADO!B26)</f>
        <v>5924174</v>
      </c>
      <c r="Q32" s="30">
        <f t="shared" si="3"/>
        <v>1324523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SALDO CONTRATO LIQUIDADO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5925225</v>
      </c>
      <c r="D33" s="23">
        <f>+[1]DEPURADO!B27</f>
        <v>5925225</v>
      </c>
      <c r="E33" s="25">
        <f>+[1]DEPURADO!C27</f>
        <v>44972</v>
      </c>
      <c r="F33" s="26">
        <f>+IF([1]DEPURADO!D27&gt;1,[1]DEPURADO!D27," ")</f>
        <v>44972</v>
      </c>
      <c r="G33" s="27">
        <f>[1]DEPURADO!F27</f>
        <v>2600922</v>
      </c>
      <c r="H33" s="28">
        <v>0</v>
      </c>
      <c r="I33" s="28">
        <f>+[1]DEPURADO!M27+[1]DEPURADO!N27</f>
        <v>2600922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0</v>
      </c>
      <c r="P33" s="24">
        <f>IF([1]DEPURADO!H27&gt;1,0,[1]DEPURADO!B27)</f>
        <v>5925225</v>
      </c>
      <c r="Q33" s="30">
        <f t="shared" si="3"/>
        <v>2600922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SALDO CONTRATO LIQUIDADO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5925351</v>
      </c>
      <c r="D34" s="23">
        <f>+[1]DEPURADO!B28</f>
        <v>5925351</v>
      </c>
      <c r="E34" s="25">
        <f>+[1]DEPURADO!C28</f>
        <v>44973</v>
      </c>
      <c r="F34" s="26">
        <f>+IF([1]DEPURADO!D28&gt;1,[1]DEPURADO!D28," ")</f>
        <v>44973</v>
      </c>
      <c r="G34" s="27">
        <f>[1]DEPURADO!F28</f>
        <v>8200</v>
      </c>
      <c r="H34" s="28">
        <v>0</v>
      </c>
      <c r="I34" s="28">
        <f>+[1]DEPURADO!M28+[1]DEPURADO!N28</f>
        <v>8200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0</v>
      </c>
      <c r="P34" s="24">
        <f>IF([1]DEPURADO!H28&gt;1,0,[1]DEPURADO!B28)</f>
        <v>5925351</v>
      </c>
      <c r="Q34" s="30">
        <f t="shared" si="3"/>
        <v>8200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SALDO CONTRATO LIQUIDADO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5926203</v>
      </c>
      <c r="D35" s="23">
        <f>+[1]DEPURADO!B29</f>
        <v>5926203</v>
      </c>
      <c r="E35" s="25">
        <f>+[1]DEPURADO!C29</f>
        <v>44974</v>
      </c>
      <c r="F35" s="26">
        <f>+IF([1]DEPURADO!D29&gt;1,[1]DEPURADO!D29," ")</f>
        <v>44974</v>
      </c>
      <c r="G35" s="27">
        <f>[1]DEPURADO!F29</f>
        <v>63000</v>
      </c>
      <c r="H35" s="28">
        <v>0</v>
      </c>
      <c r="I35" s="28">
        <f>+[1]DEPURADO!M29+[1]DEPURADO!N29</f>
        <v>63000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0</v>
      </c>
      <c r="P35" s="24">
        <f>IF([1]DEPURADO!H29&gt;1,0,[1]DEPURADO!B29)</f>
        <v>5926203</v>
      </c>
      <c r="Q35" s="30">
        <f t="shared" si="3"/>
        <v>63000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SALDO CONTRATO LIQUIDADO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5927029</v>
      </c>
      <c r="D36" s="23">
        <f>+[1]DEPURADO!B30</f>
        <v>5927029</v>
      </c>
      <c r="E36" s="25">
        <f>+[1]DEPURADO!C30</f>
        <v>44977</v>
      </c>
      <c r="F36" s="26">
        <f>+IF([1]DEPURADO!D30&gt;1,[1]DEPURADO!D30," ")</f>
        <v>44977</v>
      </c>
      <c r="G36" s="27">
        <f>[1]DEPURADO!F30</f>
        <v>139000</v>
      </c>
      <c r="H36" s="28">
        <v>0</v>
      </c>
      <c r="I36" s="28">
        <f>+[1]DEPURADO!M30+[1]DEPURADO!N30</f>
        <v>139000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0</v>
      </c>
      <c r="P36" s="24">
        <f>IF([1]DEPURADO!H30&gt;1,0,[1]DEPURADO!B30)</f>
        <v>5927029</v>
      </c>
      <c r="Q36" s="30">
        <f t="shared" si="3"/>
        <v>139000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SALDO CONTRATO LIQUIDADO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5928096</v>
      </c>
      <c r="D37" s="23">
        <f>+[1]DEPURADO!B31</f>
        <v>5928096</v>
      </c>
      <c r="E37" s="25">
        <f>+[1]DEPURADO!C31</f>
        <v>44978</v>
      </c>
      <c r="F37" s="26">
        <f>+IF([1]DEPURADO!D31&gt;1,[1]DEPURADO!D31," ")</f>
        <v>44978</v>
      </c>
      <c r="G37" s="27">
        <f>[1]DEPURADO!F31</f>
        <v>63000</v>
      </c>
      <c r="H37" s="28">
        <v>0</v>
      </c>
      <c r="I37" s="28">
        <f>+[1]DEPURADO!M31+[1]DEPURADO!N31</f>
        <v>63000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0</v>
      </c>
      <c r="P37" s="24">
        <f>IF([1]DEPURADO!H31&gt;1,0,[1]DEPURADO!B31)</f>
        <v>5928096</v>
      </c>
      <c r="Q37" s="30">
        <f t="shared" si="3"/>
        <v>63000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SALDO CONTRATO LIQUIDADO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5929331</v>
      </c>
      <c r="D38" s="23">
        <f>+[1]DEPURADO!B32</f>
        <v>5929331</v>
      </c>
      <c r="E38" s="25">
        <f>+[1]DEPURADO!C32</f>
        <v>44979</v>
      </c>
      <c r="F38" s="26">
        <f>+IF([1]DEPURADO!D32&gt;1,[1]DEPURADO!D32," ")</f>
        <v>44979</v>
      </c>
      <c r="G38" s="27">
        <f>[1]DEPURADO!F32</f>
        <v>79000</v>
      </c>
      <c r="H38" s="28">
        <v>0</v>
      </c>
      <c r="I38" s="28">
        <f>+[1]DEPURADO!M32+[1]DEPURADO!N32</f>
        <v>79000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0</v>
      </c>
      <c r="P38" s="24">
        <f>IF([1]DEPURADO!H32&gt;1,0,[1]DEPURADO!B32)</f>
        <v>5929331</v>
      </c>
      <c r="Q38" s="30">
        <f t="shared" si="3"/>
        <v>79000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SALDO CONTRATO LIQUIDADO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5930346</v>
      </c>
      <c r="D39" s="23">
        <f>+[1]DEPURADO!B33</f>
        <v>5930346</v>
      </c>
      <c r="E39" s="25">
        <f>+[1]DEPURADO!C33</f>
        <v>44980</v>
      </c>
      <c r="F39" s="26">
        <f>+IF([1]DEPURADO!D33&gt;1,[1]DEPURADO!D33," ")</f>
        <v>44980</v>
      </c>
      <c r="G39" s="27">
        <f>[1]DEPURADO!F33</f>
        <v>126200</v>
      </c>
      <c r="H39" s="28">
        <v>0</v>
      </c>
      <c r="I39" s="28">
        <f>+[1]DEPURADO!M33+[1]DEPURADO!N33</f>
        <v>126200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0</v>
      </c>
      <c r="P39" s="24">
        <f>IF([1]DEPURADO!H33&gt;1,0,[1]DEPURADO!B33)</f>
        <v>5930346</v>
      </c>
      <c r="Q39" s="30">
        <f t="shared" si="3"/>
        <v>126200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SALDO CONTRATO LIQUIDADO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5931585</v>
      </c>
      <c r="D40" s="23">
        <f>+[1]DEPURADO!B34</f>
        <v>5931585</v>
      </c>
      <c r="E40" s="25">
        <f>+[1]DEPURADO!C34</f>
        <v>44982</v>
      </c>
      <c r="F40" s="26">
        <f>+IF([1]DEPURADO!D34&gt;1,[1]DEPURADO!D34," ")</f>
        <v>44982</v>
      </c>
      <c r="G40" s="27">
        <f>[1]DEPURADO!F34</f>
        <v>73000</v>
      </c>
      <c r="H40" s="28">
        <v>0</v>
      </c>
      <c r="I40" s="28">
        <f>+[1]DEPURADO!M34+[1]DEPURADO!N34</f>
        <v>73000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0</v>
      </c>
      <c r="P40" s="24">
        <f>IF([1]DEPURADO!H34&gt;1,0,[1]DEPURADO!B34)</f>
        <v>5931585</v>
      </c>
      <c r="Q40" s="30">
        <f t="shared" si="3"/>
        <v>73000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SALDO CONTRATO LIQUIDADO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5932544</v>
      </c>
      <c r="D41" s="23">
        <f>+[1]DEPURADO!B35</f>
        <v>5932544</v>
      </c>
      <c r="E41" s="25">
        <f>+[1]DEPURADO!C35</f>
        <v>44984</v>
      </c>
      <c r="F41" s="26">
        <f>+IF([1]DEPURADO!D35&gt;1,[1]DEPURADO!D35," ")</f>
        <v>44984</v>
      </c>
      <c r="G41" s="27">
        <f>[1]DEPURADO!F35</f>
        <v>4100</v>
      </c>
      <c r="H41" s="28">
        <v>0</v>
      </c>
      <c r="I41" s="28">
        <f>+[1]DEPURADO!M35+[1]DEPURADO!N35</f>
        <v>4100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0</v>
      </c>
      <c r="P41" s="24">
        <f>IF([1]DEPURADO!H35&gt;1,0,[1]DEPURADO!B35)</f>
        <v>5932544</v>
      </c>
      <c r="Q41" s="30">
        <f t="shared" si="3"/>
        <v>4100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SALDO CONTRATO LIQUIDADO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5936017</v>
      </c>
      <c r="D42" s="23">
        <f>+[1]DEPURADO!B36</f>
        <v>5936017</v>
      </c>
      <c r="E42" s="25">
        <f>+[1]DEPURADO!C36</f>
        <v>44991</v>
      </c>
      <c r="F42" s="26">
        <f>+IF([1]DEPURADO!D36&gt;1,[1]DEPURADO!D36," ")</f>
        <v>44991</v>
      </c>
      <c r="G42" s="27">
        <f>[1]DEPURADO!F36</f>
        <v>133000</v>
      </c>
      <c r="H42" s="28">
        <v>0</v>
      </c>
      <c r="I42" s="28">
        <f>+[1]DEPURADO!M36+[1]DEPURADO!N36</f>
        <v>133000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0</v>
      </c>
      <c r="P42" s="24">
        <f>IF([1]DEPURADO!H36&gt;1,0,[1]DEPURADO!B36)</f>
        <v>5936017</v>
      </c>
      <c r="Q42" s="30">
        <f t="shared" si="3"/>
        <v>133000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SALDO CONTRATO LIQUIDADO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5936218</v>
      </c>
      <c r="D43" s="23">
        <f>+[1]DEPURADO!B37</f>
        <v>5936218</v>
      </c>
      <c r="E43" s="25">
        <f>+[1]DEPURADO!C37</f>
        <v>44991</v>
      </c>
      <c r="F43" s="26">
        <f>+IF([1]DEPURADO!D37&gt;1,[1]DEPURADO!D37," ")</f>
        <v>44991</v>
      </c>
      <c r="G43" s="27">
        <f>[1]DEPURADO!F37</f>
        <v>6756775</v>
      </c>
      <c r="H43" s="28">
        <v>0</v>
      </c>
      <c r="I43" s="28">
        <f>+[1]DEPURADO!M37+[1]DEPURADO!N37</f>
        <v>6756775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0</v>
      </c>
      <c r="P43" s="24">
        <f>IF([1]DEPURADO!H37&gt;1,0,[1]DEPURADO!B37)</f>
        <v>5936218</v>
      </c>
      <c r="Q43" s="30">
        <f t="shared" si="3"/>
        <v>6756775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SALDO CONTRATO LIQUIDADO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5937643</v>
      </c>
      <c r="D44" s="23">
        <f>+[1]DEPURADO!B38</f>
        <v>5937643</v>
      </c>
      <c r="E44" s="25">
        <f>+[1]DEPURADO!C38</f>
        <v>44993</v>
      </c>
      <c r="F44" s="26">
        <f>+IF([1]DEPURADO!D38&gt;1,[1]DEPURADO!D38," ")</f>
        <v>44993</v>
      </c>
      <c r="G44" s="27">
        <f>[1]DEPURADO!F38</f>
        <v>16000</v>
      </c>
      <c r="H44" s="28">
        <v>0</v>
      </c>
      <c r="I44" s="28">
        <f>+[1]DEPURADO!M38+[1]DEPURADO!N38</f>
        <v>16000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0</v>
      </c>
      <c r="P44" s="24">
        <f>IF([1]DEPURADO!H38&gt;1,0,[1]DEPURADO!B38)</f>
        <v>5937643</v>
      </c>
      <c r="Q44" s="30">
        <f t="shared" si="3"/>
        <v>16000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SALDO CONTRATO LIQUIDADO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5938015</v>
      </c>
      <c r="D45" s="23">
        <f>+[1]DEPURADO!B39</f>
        <v>5938015</v>
      </c>
      <c r="E45" s="25">
        <f>+[1]DEPURADO!C39</f>
        <v>44993</v>
      </c>
      <c r="F45" s="26">
        <f>+IF([1]DEPURADO!D39&gt;1,[1]DEPURADO!D39," ")</f>
        <v>44993</v>
      </c>
      <c r="G45" s="27">
        <f>[1]DEPURADO!F39</f>
        <v>63000</v>
      </c>
      <c r="H45" s="28">
        <v>0</v>
      </c>
      <c r="I45" s="28">
        <f>+[1]DEPURADO!M39+[1]DEPURADO!N39</f>
        <v>63000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0</v>
      </c>
      <c r="P45" s="24">
        <f>IF([1]DEPURADO!H39&gt;1,0,[1]DEPURADO!B39)</f>
        <v>5938015</v>
      </c>
      <c r="Q45" s="30">
        <f t="shared" si="3"/>
        <v>63000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SALDO CONTRATO LIQUIDADO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5939514</v>
      </c>
      <c r="D46" s="23">
        <f>+[1]DEPURADO!B40</f>
        <v>5939514</v>
      </c>
      <c r="E46" s="25">
        <f>+[1]DEPURADO!C40</f>
        <v>44995</v>
      </c>
      <c r="F46" s="26">
        <f>+IF([1]DEPURADO!D40&gt;1,[1]DEPURADO!D40," ")</f>
        <v>44995</v>
      </c>
      <c r="G46" s="27">
        <f>[1]DEPURADO!F40</f>
        <v>607000</v>
      </c>
      <c r="H46" s="28">
        <v>0</v>
      </c>
      <c r="I46" s="28">
        <f>+[1]DEPURADO!M40+[1]DEPURADO!N40</f>
        <v>607000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0</v>
      </c>
      <c r="P46" s="24">
        <f>IF([1]DEPURADO!H40&gt;1,0,[1]DEPURADO!B40)</f>
        <v>5939514</v>
      </c>
      <c r="Q46" s="30">
        <f t="shared" si="3"/>
        <v>607000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SALDO CONTRATO LIQUIDADO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5939586</v>
      </c>
      <c r="D47" s="23">
        <f>+[1]DEPURADO!B41</f>
        <v>5939586</v>
      </c>
      <c r="E47" s="25">
        <f>+[1]DEPURADO!C41</f>
        <v>44996</v>
      </c>
      <c r="F47" s="26">
        <f>+IF([1]DEPURADO!D41&gt;1,[1]DEPURADO!D41," ")</f>
        <v>44996</v>
      </c>
      <c r="G47" s="27">
        <f>[1]DEPURADO!F41</f>
        <v>29000</v>
      </c>
      <c r="H47" s="28">
        <v>0</v>
      </c>
      <c r="I47" s="28">
        <f>+[1]DEPURADO!M41+[1]DEPURADO!N41</f>
        <v>29000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0</v>
      </c>
      <c r="P47" s="24">
        <f>IF([1]DEPURADO!H41&gt;1,0,[1]DEPURADO!B41)</f>
        <v>5939586</v>
      </c>
      <c r="Q47" s="30">
        <f t="shared" si="3"/>
        <v>29000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SALDO CONTRATO LIQUIDADO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5940431</v>
      </c>
      <c r="D48" s="23">
        <f>+[1]DEPURADO!B42</f>
        <v>5940431</v>
      </c>
      <c r="E48" s="25">
        <f>+[1]DEPURADO!C42</f>
        <v>44998</v>
      </c>
      <c r="F48" s="26">
        <f>+IF([1]DEPURADO!D42&gt;1,[1]DEPURADO!D42," ")</f>
        <v>44998</v>
      </c>
      <c r="G48" s="27">
        <f>[1]DEPURADO!F42</f>
        <v>74900</v>
      </c>
      <c r="H48" s="28">
        <v>0</v>
      </c>
      <c r="I48" s="28">
        <f>+[1]DEPURADO!M42+[1]DEPURADO!N42</f>
        <v>74900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0</v>
      </c>
      <c r="P48" s="24">
        <f>IF([1]DEPURADO!H42&gt;1,0,[1]DEPURADO!B42)</f>
        <v>5940431</v>
      </c>
      <c r="Q48" s="30">
        <f t="shared" si="3"/>
        <v>74900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SALDO CONTRATO LIQUIDADO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5940350</v>
      </c>
      <c r="D49" s="23">
        <f>+[1]DEPURADO!B43</f>
        <v>5940350</v>
      </c>
      <c r="E49" s="25">
        <f>+[1]DEPURADO!C43</f>
        <v>44998</v>
      </c>
      <c r="F49" s="26">
        <f>+IF([1]DEPURADO!D43&gt;1,[1]DEPURADO!D43," ")</f>
        <v>44998</v>
      </c>
      <c r="G49" s="27">
        <f>[1]DEPURADO!F43</f>
        <v>944139</v>
      </c>
      <c r="H49" s="28">
        <v>0</v>
      </c>
      <c r="I49" s="28">
        <f>+[1]DEPURADO!M43+[1]DEPURADO!N43</f>
        <v>944139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0</v>
      </c>
      <c r="P49" s="24">
        <f>IF([1]DEPURADO!H43&gt;1,0,[1]DEPURADO!B43)</f>
        <v>5940350</v>
      </c>
      <c r="Q49" s="30">
        <f t="shared" si="3"/>
        <v>944139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SALDO CONTRATO LIQUIDADO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5941315</v>
      </c>
      <c r="D50" s="23">
        <f>+[1]DEPURADO!B44</f>
        <v>5941315</v>
      </c>
      <c r="E50" s="25">
        <f>+[1]DEPURADO!C44</f>
        <v>44999</v>
      </c>
      <c r="F50" s="26">
        <f>+IF([1]DEPURADO!D44&gt;1,[1]DEPURADO!D44," ")</f>
        <v>44999</v>
      </c>
      <c r="G50" s="27">
        <f>[1]DEPURADO!F44</f>
        <v>73000</v>
      </c>
      <c r="H50" s="28">
        <v>0</v>
      </c>
      <c r="I50" s="28">
        <f>+[1]DEPURADO!M44+[1]DEPURADO!N44</f>
        <v>73000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0</v>
      </c>
      <c r="P50" s="24">
        <f>IF([1]DEPURADO!H44&gt;1,0,[1]DEPURADO!B44)</f>
        <v>5941315</v>
      </c>
      <c r="Q50" s="30">
        <f t="shared" si="3"/>
        <v>73000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SALDO CONTRATO LIQUIDADO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5941668</v>
      </c>
      <c r="D51" s="23">
        <f>+[1]DEPURADO!B45</f>
        <v>5941668</v>
      </c>
      <c r="E51" s="25">
        <f>+[1]DEPURADO!C45</f>
        <v>45000</v>
      </c>
      <c r="F51" s="26">
        <f>+IF([1]DEPURADO!D45&gt;1,[1]DEPURADO!D45," ")</f>
        <v>45000</v>
      </c>
      <c r="G51" s="27">
        <f>[1]DEPURADO!F45</f>
        <v>63400</v>
      </c>
      <c r="H51" s="28">
        <v>0</v>
      </c>
      <c r="I51" s="28">
        <f>+[1]DEPURADO!M45+[1]DEPURADO!N45</f>
        <v>63400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0</v>
      </c>
      <c r="P51" s="24">
        <f>IF([1]DEPURADO!H45&gt;1,0,[1]DEPURADO!B45)</f>
        <v>5941668</v>
      </c>
      <c r="Q51" s="30">
        <f t="shared" si="3"/>
        <v>63400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SALDO CONTRATO LIQUIDADO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5942036</v>
      </c>
      <c r="D52" s="23">
        <f>+[1]DEPURADO!B46</f>
        <v>5942036</v>
      </c>
      <c r="E52" s="25">
        <f>+[1]DEPURADO!C46</f>
        <v>45000</v>
      </c>
      <c r="F52" s="26">
        <f>+IF([1]DEPURADO!D46&gt;1,[1]DEPURADO!D46," ")</f>
        <v>45000</v>
      </c>
      <c r="G52" s="27">
        <f>[1]DEPURADO!F46</f>
        <v>9034900</v>
      </c>
      <c r="H52" s="28">
        <v>0</v>
      </c>
      <c r="I52" s="28">
        <f>+[1]DEPURADO!M46+[1]DEPURADO!N46</f>
        <v>9034900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0</v>
      </c>
      <c r="P52" s="24">
        <f>IF([1]DEPURADO!H46&gt;1,0,[1]DEPURADO!B46)</f>
        <v>5942036</v>
      </c>
      <c r="Q52" s="30">
        <f t="shared" si="3"/>
        <v>9034900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SALDO CONTRATO LIQUIDADO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5943448</v>
      </c>
      <c r="D53" s="23">
        <f>+[1]DEPURADO!B47</f>
        <v>5943448</v>
      </c>
      <c r="E53" s="25">
        <f>+[1]DEPURADO!C47</f>
        <v>45002</v>
      </c>
      <c r="F53" s="26">
        <f>+IF([1]DEPURADO!D47&gt;1,[1]DEPURADO!D47," ")</f>
        <v>45002</v>
      </c>
      <c r="G53" s="27">
        <f>[1]DEPURADO!F47</f>
        <v>79000</v>
      </c>
      <c r="H53" s="28">
        <v>0</v>
      </c>
      <c r="I53" s="28">
        <f>+[1]DEPURADO!M47+[1]DEPURADO!N47</f>
        <v>79000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0</v>
      </c>
      <c r="P53" s="24">
        <f>IF([1]DEPURADO!H47&gt;1,0,[1]DEPURADO!B47)</f>
        <v>5943448</v>
      </c>
      <c r="Q53" s="30">
        <f t="shared" si="3"/>
        <v>79000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SALDO CONTRATO LIQUIDADO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5942926</v>
      </c>
      <c r="D54" s="23">
        <f>+[1]DEPURADO!B48</f>
        <v>5942926</v>
      </c>
      <c r="E54" s="25">
        <f>+[1]DEPURADO!C48</f>
        <v>45002</v>
      </c>
      <c r="F54" s="26">
        <f>+IF([1]DEPURADO!D48&gt;1,[1]DEPURADO!D48," ")</f>
        <v>45002</v>
      </c>
      <c r="G54" s="27">
        <f>[1]DEPURADO!F48</f>
        <v>156000</v>
      </c>
      <c r="H54" s="28">
        <v>0</v>
      </c>
      <c r="I54" s="28">
        <f>+[1]DEPURADO!M48+[1]DEPURADO!N48</f>
        <v>156000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0</v>
      </c>
      <c r="P54" s="24">
        <f>IF([1]DEPURADO!H48&gt;1,0,[1]DEPURADO!B48)</f>
        <v>5942926</v>
      </c>
      <c r="Q54" s="30">
        <f t="shared" si="3"/>
        <v>156000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SALDO CONTRATO LIQUIDADO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5943054</v>
      </c>
      <c r="D55" s="23">
        <f>+[1]DEPURADO!B49</f>
        <v>5943054</v>
      </c>
      <c r="E55" s="25">
        <f>+[1]DEPURADO!C49</f>
        <v>45002</v>
      </c>
      <c r="F55" s="26">
        <f>+IF([1]DEPURADO!D49&gt;1,[1]DEPURADO!D49," ")</f>
        <v>45002</v>
      </c>
      <c r="G55" s="27">
        <f>[1]DEPURADO!F49</f>
        <v>133000</v>
      </c>
      <c r="H55" s="28">
        <v>0</v>
      </c>
      <c r="I55" s="28">
        <f>+[1]DEPURADO!M49+[1]DEPURADO!N49</f>
        <v>133000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0</v>
      </c>
      <c r="P55" s="24">
        <f>IF([1]DEPURADO!H49&gt;1,0,[1]DEPURADO!B49)</f>
        <v>5943054</v>
      </c>
      <c r="Q55" s="30">
        <f t="shared" si="3"/>
        <v>133000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SALDO CONTRATO LIQUIDADO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5943746</v>
      </c>
      <c r="D56" s="23">
        <f>+[1]DEPURADO!B50</f>
        <v>5943746</v>
      </c>
      <c r="E56" s="25">
        <f>+[1]DEPURADO!C50</f>
        <v>45005</v>
      </c>
      <c r="F56" s="26">
        <f>+IF([1]DEPURADO!D50&gt;1,[1]DEPURADO!D50," ")</f>
        <v>45005</v>
      </c>
      <c r="G56" s="27">
        <f>[1]DEPURADO!F50</f>
        <v>128000</v>
      </c>
      <c r="H56" s="28">
        <v>0</v>
      </c>
      <c r="I56" s="28">
        <f>+[1]DEPURADO!M50+[1]DEPURADO!N50</f>
        <v>128000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0</v>
      </c>
      <c r="P56" s="24">
        <f>IF([1]DEPURADO!H50&gt;1,0,[1]DEPURADO!B50)</f>
        <v>5943746</v>
      </c>
      <c r="Q56" s="30">
        <f t="shared" si="3"/>
        <v>128000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SALDO CONTRATO LIQUIDADO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5944619</v>
      </c>
      <c r="D57" s="23">
        <f>+[1]DEPURADO!B51</f>
        <v>5944619</v>
      </c>
      <c r="E57" s="25">
        <f>+[1]DEPURADO!C51</f>
        <v>45006</v>
      </c>
      <c r="F57" s="26">
        <f>+IF([1]DEPURADO!D51&gt;1,[1]DEPURADO!D51," ")</f>
        <v>45006</v>
      </c>
      <c r="G57" s="27">
        <f>[1]DEPURADO!F51</f>
        <v>386300</v>
      </c>
      <c r="H57" s="28">
        <v>0</v>
      </c>
      <c r="I57" s="28">
        <f>+[1]DEPURADO!M51+[1]DEPURADO!N51</f>
        <v>386300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0</v>
      </c>
      <c r="P57" s="24">
        <f>IF([1]DEPURADO!H51&gt;1,0,[1]DEPURADO!B51)</f>
        <v>5944619</v>
      </c>
      <c r="Q57" s="30">
        <f t="shared" si="3"/>
        <v>386300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SALDO CONTRATO LIQUIDADO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5944275</v>
      </c>
      <c r="D58" s="23">
        <f>+[1]DEPURADO!B52</f>
        <v>5944275</v>
      </c>
      <c r="E58" s="25">
        <f>+[1]DEPURADO!C52</f>
        <v>45006</v>
      </c>
      <c r="F58" s="26">
        <f>+IF([1]DEPURADO!D52&gt;1,[1]DEPURADO!D52," ")</f>
        <v>45006</v>
      </c>
      <c r="G58" s="27">
        <f>[1]DEPURADO!F52</f>
        <v>79000</v>
      </c>
      <c r="H58" s="28">
        <v>0</v>
      </c>
      <c r="I58" s="28">
        <f>+[1]DEPURADO!M52+[1]DEPURADO!N52</f>
        <v>79000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0</v>
      </c>
      <c r="P58" s="24">
        <f>IF([1]DEPURADO!H52&gt;1,0,[1]DEPURADO!B52)</f>
        <v>5944275</v>
      </c>
      <c r="Q58" s="30">
        <f t="shared" si="3"/>
        <v>79000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SALDO CONTRATO LIQUIDADO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5945320</v>
      </c>
      <c r="D59" s="23">
        <f>+[1]DEPURADO!B53</f>
        <v>5945320</v>
      </c>
      <c r="E59" s="25">
        <f>+[1]DEPURADO!C53</f>
        <v>45007</v>
      </c>
      <c r="F59" s="26">
        <f>+IF([1]DEPURADO!D53&gt;1,[1]DEPURADO!D53," ")</f>
        <v>45007</v>
      </c>
      <c r="G59" s="27">
        <f>[1]DEPURADO!F53</f>
        <v>386300</v>
      </c>
      <c r="H59" s="28">
        <v>0</v>
      </c>
      <c r="I59" s="28">
        <f>+[1]DEPURADO!M53+[1]DEPURADO!N53</f>
        <v>386300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0</v>
      </c>
      <c r="P59" s="24">
        <f>IF([1]DEPURADO!H53&gt;1,0,[1]DEPURADO!B53)</f>
        <v>5945320</v>
      </c>
      <c r="Q59" s="30">
        <f t="shared" si="3"/>
        <v>386300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SALDO CONTRATO LIQUIDADO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5946525</v>
      </c>
      <c r="D60" s="23">
        <f>+[1]DEPURADO!B54</f>
        <v>5946525</v>
      </c>
      <c r="E60" s="25">
        <f>+[1]DEPURADO!C54</f>
        <v>45009</v>
      </c>
      <c r="F60" s="26">
        <f>+IF([1]DEPURADO!D54&gt;1,[1]DEPURADO!D54," ")</f>
        <v>45009</v>
      </c>
      <c r="G60" s="27">
        <f>[1]DEPURADO!F54</f>
        <v>69000</v>
      </c>
      <c r="H60" s="28">
        <v>0</v>
      </c>
      <c r="I60" s="28">
        <f>+[1]DEPURADO!M54+[1]DEPURADO!N54</f>
        <v>69000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0</v>
      </c>
      <c r="P60" s="24">
        <f>IF([1]DEPURADO!H54&gt;1,0,[1]DEPURADO!B54)</f>
        <v>5946525</v>
      </c>
      <c r="Q60" s="30">
        <f t="shared" si="3"/>
        <v>69000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SALDO CONTRATO LIQUIDADO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5946826</v>
      </c>
      <c r="D61" s="23">
        <f>+[1]DEPURADO!B55</f>
        <v>5946826</v>
      </c>
      <c r="E61" s="25">
        <f>+[1]DEPURADO!C55</f>
        <v>45009</v>
      </c>
      <c r="F61" s="26">
        <f>+IF([1]DEPURADO!D55&gt;1,[1]DEPURADO!D55," ")</f>
        <v>45009</v>
      </c>
      <c r="G61" s="27">
        <f>[1]DEPURADO!F55</f>
        <v>63000</v>
      </c>
      <c r="H61" s="28">
        <v>0</v>
      </c>
      <c r="I61" s="28">
        <f>+[1]DEPURADO!M55+[1]DEPURADO!N55</f>
        <v>63000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0</v>
      </c>
      <c r="P61" s="24">
        <f>IF([1]DEPURADO!H55&gt;1,0,[1]DEPURADO!B55)</f>
        <v>5946826</v>
      </c>
      <c r="Q61" s="30">
        <f t="shared" si="3"/>
        <v>63000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SALDO CONTRATO LIQUIDADO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5947025</v>
      </c>
      <c r="D62" s="23">
        <f>+[1]DEPURADO!B56</f>
        <v>5947025</v>
      </c>
      <c r="E62" s="25">
        <f>+[1]DEPURADO!C56</f>
        <v>45009</v>
      </c>
      <c r="F62" s="26">
        <f>+IF([1]DEPURADO!D56&gt;1,[1]DEPURADO!D56," ")</f>
        <v>45009</v>
      </c>
      <c r="G62" s="27">
        <f>[1]DEPURADO!F56</f>
        <v>79000</v>
      </c>
      <c r="H62" s="28">
        <v>0</v>
      </c>
      <c r="I62" s="28">
        <f>+[1]DEPURADO!M56+[1]DEPURADO!N56</f>
        <v>79000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0</v>
      </c>
      <c r="P62" s="24">
        <f>IF([1]DEPURADO!H56&gt;1,0,[1]DEPURADO!B56)</f>
        <v>5947025</v>
      </c>
      <c r="Q62" s="30">
        <f t="shared" si="3"/>
        <v>79000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SALDO CONTRATO LIQUIDADO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5947892</v>
      </c>
      <c r="D63" s="23">
        <f>+[1]DEPURADO!B57</f>
        <v>5947892</v>
      </c>
      <c r="E63" s="25">
        <f>+[1]DEPURADO!C57</f>
        <v>45012</v>
      </c>
      <c r="F63" s="26">
        <f>+IF([1]DEPURADO!D57&gt;1,[1]DEPURADO!D57," ")</f>
        <v>45012</v>
      </c>
      <c r="G63" s="27">
        <f>[1]DEPURADO!F57</f>
        <v>63000</v>
      </c>
      <c r="H63" s="28">
        <v>0</v>
      </c>
      <c r="I63" s="28">
        <f>+[1]DEPURADO!M57+[1]DEPURADO!N57</f>
        <v>63000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0</v>
      </c>
      <c r="P63" s="24">
        <f>IF([1]DEPURADO!H57&gt;1,0,[1]DEPURADO!B57)</f>
        <v>5947892</v>
      </c>
      <c r="Q63" s="30">
        <f t="shared" si="3"/>
        <v>63000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SALDO CONTRATO LIQUIDADO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5949692</v>
      </c>
      <c r="D64" s="23">
        <f>+[1]DEPURADO!B58</f>
        <v>5949692</v>
      </c>
      <c r="E64" s="25">
        <f>+[1]DEPURADO!C58</f>
        <v>45014</v>
      </c>
      <c r="F64" s="26">
        <f>+IF([1]DEPURADO!D58&gt;1,[1]DEPURADO!D58," ")</f>
        <v>45014</v>
      </c>
      <c r="G64" s="27">
        <f>[1]DEPURADO!F58</f>
        <v>63000</v>
      </c>
      <c r="H64" s="28">
        <v>0</v>
      </c>
      <c r="I64" s="28">
        <f>+[1]DEPURADO!M58+[1]DEPURADO!N58</f>
        <v>63000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0</v>
      </c>
      <c r="P64" s="24">
        <f>IF([1]DEPURADO!H58&gt;1,0,[1]DEPURADO!B58)</f>
        <v>5949692</v>
      </c>
      <c r="Q64" s="30">
        <f t="shared" si="3"/>
        <v>63000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SALDO CONTRATO LIQUIDADO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5950342</v>
      </c>
      <c r="D65" s="23">
        <f>+[1]DEPURADO!B59</f>
        <v>5950342</v>
      </c>
      <c r="E65" s="25">
        <f>+[1]DEPURADO!C59</f>
        <v>45015</v>
      </c>
      <c r="F65" s="26">
        <f>+IF([1]DEPURADO!D59&gt;1,[1]DEPURADO!D59," ")</f>
        <v>45015</v>
      </c>
      <c r="G65" s="27">
        <f>[1]DEPURADO!F59</f>
        <v>79000</v>
      </c>
      <c r="H65" s="28">
        <v>0</v>
      </c>
      <c r="I65" s="28">
        <f>+[1]DEPURADO!M59+[1]DEPURADO!N59</f>
        <v>79000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0</v>
      </c>
      <c r="P65" s="24">
        <f>IF([1]DEPURADO!H59&gt;1,0,[1]DEPURADO!B59)</f>
        <v>5950342</v>
      </c>
      <c r="Q65" s="30">
        <f t="shared" si="3"/>
        <v>79000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SALDO CONTRATO LIQUIDADO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5950466</v>
      </c>
      <c r="D66" s="23">
        <f>+[1]DEPURADO!B60</f>
        <v>5950466</v>
      </c>
      <c r="E66" s="25">
        <f>+[1]DEPURADO!C60</f>
        <v>45015</v>
      </c>
      <c r="F66" s="26">
        <f>+IF([1]DEPURADO!D60&gt;1,[1]DEPURADO!D60," ")</f>
        <v>45015</v>
      </c>
      <c r="G66" s="27">
        <f>[1]DEPURADO!F60</f>
        <v>63000</v>
      </c>
      <c r="H66" s="28">
        <v>0</v>
      </c>
      <c r="I66" s="28">
        <f>+[1]DEPURADO!M60+[1]DEPURADO!N60</f>
        <v>63000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0</v>
      </c>
      <c r="P66" s="24">
        <f>IF([1]DEPURADO!H60&gt;1,0,[1]DEPURADO!B60)</f>
        <v>5950466</v>
      </c>
      <c r="Q66" s="30">
        <f t="shared" si="3"/>
        <v>63000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SALDO CONTRATO LIQUIDADO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5950242</v>
      </c>
      <c r="D67" s="23">
        <f>+[1]DEPURADO!B61</f>
        <v>5950242</v>
      </c>
      <c r="E67" s="25">
        <f>+[1]DEPURADO!C61</f>
        <v>45015</v>
      </c>
      <c r="F67" s="26">
        <f>+IF([1]DEPURADO!D61&gt;1,[1]DEPURADO!D61," ")</f>
        <v>45015</v>
      </c>
      <c r="G67" s="27">
        <f>[1]DEPURADO!F61</f>
        <v>386300</v>
      </c>
      <c r="H67" s="28">
        <v>0</v>
      </c>
      <c r="I67" s="28">
        <f>+[1]DEPURADO!M61+[1]DEPURADO!N61</f>
        <v>386300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0</v>
      </c>
      <c r="P67" s="24">
        <f>IF([1]DEPURADO!H61&gt;1,0,[1]DEPURADO!B61)</f>
        <v>5950242</v>
      </c>
      <c r="Q67" s="30">
        <f t="shared" si="3"/>
        <v>386300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SALDO CONTRATO LIQUIDADO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5951223</v>
      </c>
      <c r="D68" s="23">
        <f>+[1]DEPURADO!B62</f>
        <v>5951223</v>
      </c>
      <c r="E68" s="25">
        <f>+[1]DEPURADO!C62</f>
        <v>45016</v>
      </c>
      <c r="F68" s="26">
        <f>+IF([1]DEPURADO!D62&gt;1,[1]DEPURADO!D62," ")</f>
        <v>45016</v>
      </c>
      <c r="G68" s="27">
        <f>[1]DEPURADO!F62</f>
        <v>63000</v>
      </c>
      <c r="H68" s="28">
        <v>0</v>
      </c>
      <c r="I68" s="28">
        <f>+[1]DEPURADO!M62+[1]DEPURADO!N62</f>
        <v>63000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0</v>
      </c>
      <c r="P68" s="24">
        <f>IF([1]DEPURADO!H62&gt;1,0,[1]DEPURADO!B62)</f>
        <v>5951223</v>
      </c>
      <c r="Q68" s="30">
        <f t="shared" si="3"/>
        <v>63000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SALDO CONTRATO LIQUIDADO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5951823</v>
      </c>
      <c r="D69" s="23">
        <f>+[1]DEPURADO!B63</f>
        <v>5951823</v>
      </c>
      <c r="E69" s="25">
        <f>+[1]DEPURADO!C63</f>
        <v>45016</v>
      </c>
      <c r="F69" s="26">
        <f>+IF([1]DEPURADO!D63&gt;1,[1]DEPURADO!D63," ")</f>
        <v>45016</v>
      </c>
      <c r="G69" s="27">
        <f>[1]DEPURADO!F63</f>
        <v>673600</v>
      </c>
      <c r="H69" s="28">
        <v>0</v>
      </c>
      <c r="I69" s="28">
        <f>+[1]DEPURADO!M63+[1]DEPURADO!N63</f>
        <v>673600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0</v>
      </c>
      <c r="P69" s="24">
        <f>IF([1]DEPURADO!H63&gt;1,0,[1]DEPURADO!B63)</f>
        <v>5951823</v>
      </c>
      <c r="Q69" s="30">
        <f t="shared" si="3"/>
        <v>673600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SALDO CONTRATO LIQUIDADO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5952239</v>
      </c>
      <c r="D70" s="23">
        <f>+[1]DEPURADO!B64</f>
        <v>5952239</v>
      </c>
      <c r="E70" s="25">
        <f>+[1]DEPURADO!C64</f>
        <v>45019</v>
      </c>
      <c r="F70" s="26">
        <f>+IF([1]DEPURADO!D64&gt;1,[1]DEPURADO!D64," ")</f>
        <v>45019</v>
      </c>
      <c r="G70" s="27">
        <f>[1]DEPURADO!F64</f>
        <v>270000</v>
      </c>
      <c r="H70" s="28">
        <v>0</v>
      </c>
      <c r="I70" s="28">
        <f>+[1]DEPURADO!M64+[1]DEPURADO!N64</f>
        <v>270000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0</v>
      </c>
      <c r="P70" s="24">
        <f>IF([1]DEPURADO!H64&gt;1,0,[1]DEPURADO!B64)</f>
        <v>5952239</v>
      </c>
      <c r="Q70" s="30">
        <f t="shared" si="3"/>
        <v>270000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SALDO CONTRATO LIQUIDADO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5953100</v>
      </c>
      <c r="D71" s="23">
        <f>+[1]DEPURADO!B65</f>
        <v>5953100</v>
      </c>
      <c r="E71" s="25">
        <f>+[1]DEPURADO!C65</f>
        <v>45020</v>
      </c>
      <c r="F71" s="26">
        <f>+IF([1]DEPURADO!D65&gt;1,[1]DEPURADO!D65," ")</f>
        <v>45020</v>
      </c>
      <c r="G71" s="27">
        <f>[1]DEPURADO!F65</f>
        <v>63000</v>
      </c>
      <c r="H71" s="28">
        <v>0</v>
      </c>
      <c r="I71" s="28">
        <f>+[1]DEPURADO!M65+[1]DEPURADO!N65</f>
        <v>63000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0</v>
      </c>
      <c r="P71" s="24">
        <f>IF([1]DEPURADO!H65&gt;1,0,[1]DEPURADO!B65)</f>
        <v>5953100</v>
      </c>
      <c r="Q71" s="30">
        <f t="shared" si="3"/>
        <v>63000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SALDO CONTRATO LIQUIDADO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5953037</v>
      </c>
      <c r="D72" s="23">
        <f>+[1]DEPURADO!B66</f>
        <v>5953037</v>
      </c>
      <c r="E72" s="25">
        <f>+[1]DEPURADO!C66</f>
        <v>45020</v>
      </c>
      <c r="F72" s="26">
        <f>+IF([1]DEPURADO!D66&gt;1,[1]DEPURADO!D66," ")</f>
        <v>45020</v>
      </c>
      <c r="G72" s="27">
        <f>[1]DEPURADO!F66</f>
        <v>63000</v>
      </c>
      <c r="H72" s="28">
        <v>0</v>
      </c>
      <c r="I72" s="28">
        <f>+[1]DEPURADO!M66+[1]DEPURADO!N66</f>
        <v>63000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0</v>
      </c>
      <c r="P72" s="24">
        <f>IF([1]DEPURADO!H66&gt;1,0,[1]DEPURADO!B66)</f>
        <v>5953037</v>
      </c>
      <c r="Q72" s="30">
        <f t="shared" si="3"/>
        <v>63000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SALDO CONTRATO LIQUIDADO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5953828</v>
      </c>
      <c r="D73" s="23">
        <f>+[1]DEPURADO!B67</f>
        <v>5953828</v>
      </c>
      <c r="E73" s="25">
        <f>+[1]DEPURADO!C67</f>
        <v>45024</v>
      </c>
      <c r="F73" s="26">
        <f>+IF([1]DEPURADO!D67&gt;1,[1]DEPURADO!D67," ")</f>
        <v>45024</v>
      </c>
      <c r="G73" s="27">
        <f>[1]DEPURADO!F67</f>
        <v>63000</v>
      </c>
      <c r="H73" s="28">
        <v>0</v>
      </c>
      <c r="I73" s="28">
        <f>+[1]DEPURADO!M67+[1]DEPURADO!N67</f>
        <v>63000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0</v>
      </c>
      <c r="P73" s="24">
        <f>IF([1]DEPURADO!H67&gt;1,0,[1]DEPURADO!B67)</f>
        <v>5953828</v>
      </c>
      <c r="Q73" s="30">
        <f t="shared" si="3"/>
        <v>63000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SALDO CONTRATO LIQUIDADO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5953804</v>
      </c>
      <c r="D74" s="23">
        <f>+[1]DEPURADO!B68</f>
        <v>5953804</v>
      </c>
      <c r="E74" s="25">
        <f>+[1]DEPURADO!C68</f>
        <v>45024</v>
      </c>
      <c r="F74" s="26">
        <f>+IF([1]DEPURADO!D68&gt;1,[1]DEPURADO!D68," ")</f>
        <v>45024</v>
      </c>
      <c r="G74" s="27">
        <f>[1]DEPURADO!F68</f>
        <v>33000</v>
      </c>
      <c r="H74" s="28">
        <v>0</v>
      </c>
      <c r="I74" s="28">
        <f>+[1]DEPURADO!M68+[1]DEPURADO!N68</f>
        <v>33000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0</v>
      </c>
      <c r="P74" s="24">
        <f>IF([1]DEPURADO!H68&gt;1,0,[1]DEPURADO!B68)</f>
        <v>5953804</v>
      </c>
      <c r="Q74" s="30">
        <f t="shared" si="3"/>
        <v>33000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SALDO CONTRATO LIQUIDADO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5953906</v>
      </c>
      <c r="D75" s="23">
        <f>+[1]DEPURADO!B69</f>
        <v>5953906</v>
      </c>
      <c r="E75" s="25">
        <f>+[1]DEPURADO!C69</f>
        <v>45025</v>
      </c>
      <c r="F75" s="26">
        <f>+IF([1]DEPURADO!D69&gt;1,[1]DEPURADO!D69," ")</f>
        <v>45025</v>
      </c>
      <c r="G75" s="27">
        <f>[1]DEPURADO!F69</f>
        <v>63000</v>
      </c>
      <c r="H75" s="28">
        <v>0</v>
      </c>
      <c r="I75" s="28">
        <f>+[1]DEPURADO!M69+[1]DEPURADO!N69</f>
        <v>63000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138" si="8">+SUM(J75:M75)</f>
        <v>0</v>
      </c>
      <c r="O75" s="28">
        <f t="shared" ref="O75:O138" si="9">+G75-I75-N75</f>
        <v>0</v>
      </c>
      <c r="P75" s="24">
        <f>IF([1]DEPURADO!H69&gt;1,0,[1]DEPURADO!B69)</f>
        <v>5953906</v>
      </c>
      <c r="Q75" s="30">
        <f t="shared" ref="Q75:Q138" si="10">+IF(P75&gt;0,G75,0)</f>
        <v>63000</v>
      </c>
      <c r="R75" s="31">
        <f t="shared" ref="R75:R138" si="11">IF(P75=0,G75,0)</f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138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0</v>
      </c>
      <c r="AH75" s="30">
        <v>0</v>
      </c>
      <c r="AI75" s="30" t="str">
        <f>+[1]DEPURADO!G69</f>
        <v>SALDO CONTRATO LIQUIDADO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5954833</v>
      </c>
      <c r="D76" s="23">
        <f>+[1]DEPURADO!B70</f>
        <v>5954833</v>
      </c>
      <c r="E76" s="25">
        <f>+[1]DEPURADO!C70</f>
        <v>45027</v>
      </c>
      <c r="F76" s="26">
        <f>+IF([1]DEPURADO!D70&gt;1,[1]DEPURADO!D70," ")</f>
        <v>45027</v>
      </c>
      <c r="G76" s="27">
        <f>[1]DEPURADO!F70</f>
        <v>11364958</v>
      </c>
      <c r="H76" s="28">
        <v>0</v>
      </c>
      <c r="I76" s="28">
        <f>+[1]DEPURADO!M70+[1]DEPURADO!N70</f>
        <v>11364958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0</v>
      </c>
      <c r="P76" s="24">
        <f>IF([1]DEPURADO!H70&gt;1,0,[1]DEPURADO!B70)</f>
        <v>5954833</v>
      </c>
      <c r="Q76" s="30">
        <f t="shared" si="10"/>
        <v>11364958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SALDO CONTRATO LIQUIDADO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5957414</v>
      </c>
      <c r="D77" s="23">
        <f>+[1]DEPURADO!B71</f>
        <v>5957414</v>
      </c>
      <c r="E77" s="25">
        <f>+[1]DEPURADO!C71</f>
        <v>45030</v>
      </c>
      <c r="F77" s="26">
        <f>+IF([1]DEPURADO!D71&gt;1,[1]DEPURADO!D71," ")</f>
        <v>45030</v>
      </c>
      <c r="G77" s="27">
        <f>[1]DEPURADO!F71</f>
        <v>63000</v>
      </c>
      <c r="H77" s="28">
        <v>0</v>
      </c>
      <c r="I77" s="28">
        <f>+[1]DEPURADO!M71+[1]DEPURADO!N71</f>
        <v>63000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0</v>
      </c>
      <c r="P77" s="24">
        <f>IF([1]DEPURADO!H71&gt;1,0,[1]DEPURADO!B71)</f>
        <v>5957414</v>
      </c>
      <c r="Q77" s="30">
        <f t="shared" si="10"/>
        <v>63000</v>
      </c>
      <c r="R77" s="31">
        <f t="shared" si="11"/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SALDO CONTRATO LIQUIDADO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5957571</v>
      </c>
      <c r="D78" s="23">
        <f>+[1]DEPURADO!B72</f>
        <v>5957571</v>
      </c>
      <c r="E78" s="25">
        <f>+[1]DEPURADO!C72</f>
        <v>45030</v>
      </c>
      <c r="F78" s="26">
        <f>+IF([1]DEPURADO!D72&gt;1,[1]DEPURADO!D72," ")</f>
        <v>45030</v>
      </c>
      <c r="G78" s="27">
        <f>[1]DEPURADO!F72</f>
        <v>17904000</v>
      </c>
      <c r="H78" s="28">
        <v>0</v>
      </c>
      <c r="I78" s="28">
        <f>+[1]DEPURADO!M72+[1]DEPURADO!N72</f>
        <v>17904000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0</v>
      </c>
      <c r="P78" s="24">
        <f>IF([1]DEPURADO!H72&gt;1,0,[1]DEPURADO!B72)</f>
        <v>5957571</v>
      </c>
      <c r="Q78" s="30">
        <f t="shared" si="10"/>
        <v>17904000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SALDO CONTRATO LIQUIDADO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5958598</v>
      </c>
      <c r="D79" s="23">
        <f>+[1]DEPURADO!B73</f>
        <v>5958598</v>
      </c>
      <c r="E79" s="25">
        <f>+[1]DEPURADO!C73</f>
        <v>45033</v>
      </c>
      <c r="F79" s="26">
        <f>+IF([1]DEPURADO!D73&gt;1,[1]DEPURADO!D73," ")</f>
        <v>45033</v>
      </c>
      <c r="G79" s="27">
        <f>[1]DEPURADO!F73</f>
        <v>63000</v>
      </c>
      <c r="H79" s="28">
        <v>0</v>
      </c>
      <c r="I79" s="28">
        <f>+[1]DEPURADO!M73+[1]DEPURADO!N73</f>
        <v>63000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0</v>
      </c>
      <c r="P79" s="24">
        <f>IF([1]DEPURADO!H73&gt;1,0,[1]DEPURADO!B73)</f>
        <v>5958598</v>
      </c>
      <c r="Q79" s="30">
        <f t="shared" si="10"/>
        <v>63000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SALDO CONTRATO LIQUIDADO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5958934</v>
      </c>
      <c r="D80" s="23">
        <f>+[1]DEPURADO!B74</f>
        <v>5958934</v>
      </c>
      <c r="E80" s="25">
        <f>+[1]DEPURADO!C74</f>
        <v>45034</v>
      </c>
      <c r="F80" s="26">
        <f>+IF([1]DEPURADO!D74&gt;1,[1]DEPURADO!D74," ")</f>
        <v>45034</v>
      </c>
      <c r="G80" s="27">
        <f>[1]DEPURADO!F74</f>
        <v>7376808</v>
      </c>
      <c r="H80" s="28">
        <v>0</v>
      </c>
      <c r="I80" s="28">
        <f>+[1]DEPURADO!M74+[1]DEPURADO!N74</f>
        <v>7376808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0</v>
      </c>
      <c r="P80" s="24">
        <f>IF([1]DEPURADO!H74&gt;1,0,[1]DEPURADO!B74)</f>
        <v>5958934</v>
      </c>
      <c r="Q80" s="30">
        <f t="shared" si="10"/>
        <v>7376808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SALDO CONTRATO LIQUIDADO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5961371</v>
      </c>
      <c r="D81" s="23">
        <f>+[1]DEPURADO!B75</f>
        <v>5961371</v>
      </c>
      <c r="E81" s="25">
        <f>+[1]DEPURADO!C75</f>
        <v>45036</v>
      </c>
      <c r="F81" s="26">
        <f>+IF([1]DEPURADO!D75&gt;1,[1]DEPURADO!D75," ")</f>
        <v>45036</v>
      </c>
      <c r="G81" s="27">
        <f>[1]DEPURADO!F75</f>
        <v>79000</v>
      </c>
      <c r="H81" s="28">
        <v>0</v>
      </c>
      <c r="I81" s="28">
        <f>+[1]DEPURADO!M75+[1]DEPURADO!N75</f>
        <v>79000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0</v>
      </c>
      <c r="P81" s="24">
        <f>IF([1]DEPURADO!H75&gt;1,0,[1]DEPURADO!B75)</f>
        <v>5961371</v>
      </c>
      <c r="Q81" s="30">
        <f t="shared" si="10"/>
        <v>79000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SALDO CONTRATO LIQUIDADO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5962990</v>
      </c>
      <c r="D82" s="23">
        <f>+[1]DEPURADO!B76</f>
        <v>5962990</v>
      </c>
      <c r="E82" s="25">
        <f>+[1]DEPURADO!C76</f>
        <v>45040</v>
      </c>
      <c r="F82" s="26">
        <f>+IF([1]DEPURADO!D76&gt;1,[1]DEPURADO!D76," ")</f>
        <v>45040</v>
      </c>
      <c r="G82" s="27">
        <f>[1]DEPURADO!F76</f>
        <v>12303200</v>
      </c>
      <c r="H82" s="28">
        <v>0</v>
      </c>
      <c r="I82" s="28">
        <f>+[1]DEPURADO!M76+[1]DEPURADO!N76</f>
        <v>12303200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0</v>
      </c>
      <c r="P82" s="24">
        <f>IF([1]DEPURADO!H76&gt;1,0,[1]DEPURADO!B76)</f>
        <v>5962990</v>
      </c>
      <c r="Q82" s="30">
        <f t="shared" si="10"/>
        <v>12303200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SALDO CONTRATO LIQUIDADO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6013067</v>
      </c>
      <c r="D83" s="23">
        <f>+[1]DEPURADO!B77</f>
        <v>6013067</v>
      </c>
      <c r="E83" s="25">
        <f>+[1]DEPURADO!C77</f>
        <v>45069</v>
      </c>
      <c r="F83" s="26">
        <f>+IF([1]DEPURADO!D77&gt;1,[1]DEPURADO!D77," ")</f>
        <v>45069</v>
      </c>
      <c r="G83" s="27">
        <f>[1]DEPURADO!F77</f>
        <v>63000</v>
      </c>
      <c r="H83" s="28">
        <v>0</v>
      </c>
      <c r="I83" s="28">
        <f>+[1]DEPURADO!M77+[1]DEPURADO!N77</f>
        <v>63000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0</v>
      </c>
      <c r="P83" s="24">
        <f>IF([1]DEPURADO!H77&gt;1,0,[1]DEPURADO!B77)</f>
        <v>6013067</v>
      </c>
      <c r="Q83" s="30">
        <f t="shared" si="10"/>
        <v>63000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SALDO CONTRATO LIQUIDADO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6035384</v>
      </c>
      <c r="D84" s="23">
        <f>+[1]DEPURADO!B78</f>
        <v>6035384</v>
      </c>
      <c r="E84" s="25">
        <f>+[1]DEPURADO!C78</f>
        <v>45109</v>
      </c>
      <c r="F84" s="26">
        <f>+IF([1]DEPURADO!D78&gt;1,[1]DEPURADO!D78," ")</f>
        <v>45109</v>
      </c>
      <c r="G84" s="27">
        <f>[1]DEPURADO!F78</f>
        <v>2075539</v>
      </c>
      <c r="H84" s="28">
        <v>0</v>
      </c>
      <c r="I84" s="28">
        <f>+[1]DEPURADO!M78+[1]DEPURADO!N78</f>
        <v>2075539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0</v>
      </c>
      <c r="P84" s="24">
        <f>IF([1]DEPURADO!H78&gt;1,0,[1]DEPURADO!B78)</f>
        <v>6035384</v>
      </c>
      <c r="Q84" s="30">
        <f t="shared" si="10"/>
        <v>2075539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SALDO CONTRATO LIQUIDADO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6051600</v>
      </c>
      <c r="D85" s="23">
        <f>+[1]DEPURADO!B79</f>
        <v>6051600</v>
      </c>
      <c r="E85" s="25">
        <f>+[1]DEPURADO!C79</f>
        <v>45139</v>
      </c>
      <c r="F85" s="26">
        <f>+IF([1]DEPURADO!D79&gt;1,[1]DEPURADO!D79," ")</f>
        <v>45139</v>
      </c>
      <c r="G85" s="27">
        <f>[1]DEPURADO!F79</f>
        <v>1049252</v>
      </c>
      <c r="H85" s="28">
        <v>0</v>
      </c>
      <c r="I85" s="28">
        <f>+[1]DEPURADO!M79+[1]DEPURADO!N79</f>
        <v>1049252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0</v>
      </c>
      <c r="P85" s="24">
        <f>IF([1]DEPURADO!H79&gt;1,0,[1]DEPURADO!B79)</f>
        <v>6051600</v>
      </c>
      <c r="Q85" s="30">
        <f t="shared" si="10"/>
        <v>1049252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SALDO CONTRATO LIQUIDADO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6053694</v>
      </c>
      <c r="D86" s="23">
        <f>+[1]DEPURADO!B80</f>
        <v>6053694</v>
      </c>
      <c r="E86" s="25">
        <f>+[1]DEPURADO!C80</f>
        <v>45146</v>
      </c>
      <c r="F86" s="26">
        <f>+IF([1]DEPURADO!D80&gt;1,[1]DEPURADO!D80," ")</f>
        <v>45146</v>
      </c>
      <c r="G86" s="27">
        <f>[1]DEPURADO!F80</f>
        <v>5340404</v>
      </c>
      <c r="H86" s="28">
        <v>0</v>
      </c>
      <c r="I86" s="28">
        <f>+[1]DEPURADO!M80+[1]DEPURADO!N80</f>
        <v>5340404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0</v>
      </c>
      <c r="P86" s="24">
        <f>IF([1]DEPURADO!H80&gt;1,0,[1]DEPURADO!B80)</f>
        <v>6053694</v>
      </c>
      <c r="Q86" s="30">
        <f t="shared" si="10"/>
        <v>5340404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SALDO CONTRATO LIQUIDADO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6054263</v>
      </c>
      <c r="D87" s="23">
        <f>+[1]DEPURADO!B81</f>
        <v>6054263</v>
      </c>
      <c r="E87" s="25">
        <f>+[1]DEPURADO!C81</f>
        <v>45146</v>
      </c>
      <c r="F87" s="26">
        <f>+IF([1]DEPURADO!D81&gt;1,[1]DEPURADO!D81," ")</f>
        <v>45146</v>
      </c>
      <c r="G87" s="27">
        <f>[1]DEPURADO!F81</f>
        <v>61400</v>
      </c>
      <c r="H87" s="28">
        <v>0</v>
      </c>
      <c r="I87" s="28">
        <f>+[1]DEPURADO!M81+[1]DEPURADO!N81</f>
        <v>61400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0</v>
      </c>
      <c r="P87" s="24">
        <f>IF([1]DEPURADO!H81&gt;1,0,[1]DEPURADO!B81)</f>
        <v>6054263</v>
      </c>
      <c r="Q87" s="30">
        <f t="shared" si="10"/>
        <v>61400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SALDO CONTRATO LIQUIDADO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6054393</v>
      </c>
      <c r="D88" s="23">
        <f>+[1]DEPURADO!B82</f>
        <v>6054393</v>
      </c>
      <c r="E88" s="25">
        <f>+[1]DEPURADO!C82</f>
        <v>45147</v>
      </c>
      <c r="F88" s="26">
        <f>+IF([1]DEPURADO!D82&gt;1,[1]DEPURADO!D82," ")</f>
        <v>45147</v>
      </c>
      <c r="G88" s="27">
        <f>[1]DEPURADO!F82</f>
        <v>78000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78000</v>
      </c>
      <c r="P88" s="24">
        <f>IF([1]DEPURADO!H82&gt;1,0,[1]DEPURADO!B82)</f>
        <v>6054393</v>
      </c>
      <c r="Q88" s="30">
        <f t="shared" si="10"/>
        <v>78000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78000</v>
      </c>
      <c r="Y88" s="23" t="s">
        <v>45</v>
      </c>
      <c r="Z88" s="31">
        <f t="shared" si="12"/>
        <v>78000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GLOSA LEGALIZADA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6055259</v>
      </c>
      <c r="D89" s="23">
        <f>+[1]DEPURADO!B83</f>
        <v>6055259</v>
      </c>
      <c r="E89" s="25">
        <f>+[1]DEPURADO!C83</f>
        <v>45148</v>
      </c>
      <c r="F89" s="26">
        <f>+IF([1]DEPURADO!D83&gt;1,[1]DEPURADO!D83," ")</f>
        <v>45148</v>
      </c>
      <c r="G89" s="27">
        <f>[1]DEPURADO!F83</f>
        <v>4110205</v>
      </c>
      <c r="H89" s="28">
        <v>0</v>
      </c>
      <c r="I89" s="28">
        <f>+[1]DEPURADO!M83+[1]DEPURADO!N83</f>
        <v>4110205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0</v>
      </c>
      <c r="P89" s="24">
        <f>IF([1]DEPURADO!H83&gt;1,0,[1]DEPURADO!B83)</f>
        <v>6055259</v>
      </c>
      <c r="Q89" s="30">
        <f t="shared" si="10"/>
        <v>4110205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SALDO CONTRATO LIQUIDADO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6058512</v>
      </c>
      <c r="D90" s="23">
        <f>+[1]DEPURADO!B84</f>
        <v>6058512</v>
      </c>
      <c r="E90" s="25">
        <f>+[1]DEPURADO!C84</f>
        <v>45154</v>
      </c>
      <c r="F90" s="26">
        <f>+IF([1]DEPURADO!D84&gt;1,[1]DEPURADO!D84," ")</f>
        <v>45154</v>
      </c>
      <c r="G90" s="27">
        <f>[1]DEPURADO!F84</f>
        <v>3534000</v>
      </c>
      <c r="H90" s="28">
        <v>0</v>
      </c>
      <c r="I90" s="28">
        <f>+[1]DEPURADO!M84+[1]DEPURADO!N84</f>
        <v>3534000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0</v>
      </c>
      <c r="P90" s="24">
        <f>IF([1]DEPURADO!H84&gt;1,0,[1]DEPURADO!B84)</f>
        <v>6058512</v>
      </c>
      <c r="Q90" s="30">
        <f t="shared" si="10"/>
        <v>3534000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SALDO CONTRATO LIQUIDADO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6063334</v>
      </c>
      <c r="D91" s="23">
        <f>+[1]DEPURADO!B85</f>
        <v>6063334</v>
      </c>
      <c r="E91" s="25">
        <f>+[1]DEPURADO!C85</f>
        <v>45164</v>
      </c>
      <c r="F91" s="26">
        <f>+IF([1]DEPURADO!D85&gt;1,[1]DEPURADO!D85," ")</f>
        <v>45164</v>
      </c>
      <c r="G91" s="27">
        <f>[1]DEPURADO!F85</f>
        <v>644600</v>
      </c>
      <c r="H91" s="28">
        <v>0</v>
      </c>
      <c r="I91" s="28">
        <f>+[1]DEPURADO!M85+[1]DEPURADO!N85</f>
        <v>644600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0</v>
      </c>
      <c r="P91" s="24">
        <f>IF([1]DEPURADO!H85&gt;1,0,[1]DEPURADO!B85)</f>
        <v>6063334</v>
      </c>
      <c r="Q91" s="30">
        <f t="shared" si="10"/>
        <v>644600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SALDO CONTRATO LIQUIDADO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6064790</v>
      </c>
      <c r="D92" s="23">
        <f>+[1]DEPURADO!B86</f>
        <v>6064790</v>
      </c>
      <c r="E92" s="25">
        <f>+[1]DEPURADO!C86</f>
        <v>45167</v>
      </c>
      <c r="F92" s="26">
        <f>+IF([1]DEPURADO!D86&gt;1,[1]DEPURADO!D86," ")</f>
        <v>45167</v>
      </c>
      <c r="G92" s="27">
        <f>[1]DEPURADO!F86</f>
        <v>20606786</v>
      </c>
      <c r="H92" s="28">
        <v>0</v>
      </c>
      <c r="I92" s="28">
        <f>+[1]DEPURADO!M86+[1]DEPURADO!N86</f>
        <v>20606786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0</v>
      </c>
      <c r="P92" s="24">
        <f>IF([1]DEPURADO!H86&gt;1,0,[1]DEPURADO!B86)</f>
        <v>6064790</v>
      </c>
      <c r="Q92" s="30">
        <f t="shared" si="10"/>
        <v>20606786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SALDO CONTRATO LIQUIDADO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6067908</v>
      </c>
      <c r="D93" s="23">
        <f>+[1]DEPURADO!B87</f>
        <v>6067908</v>
      </c>
      <c r="E93" s="25">
        <f>+[1]DEPURADO!C87</f>
        <v>45173</v>
      </c>
      <c r="F93" s="26">
        <f>+IF([1]DEPURADO!D87&gt;1,[1]DEPURADO!D87," ")</f>
        <v>45173</v>
      </c>
      <c r="G93" s="27">
        <f>[1]DEPURADO!F87</f>
        <v>73000</v>
      </c>
      <c r="H93" s="28">
        <v>0</v>
      </c>
      <c r="I93" s="28">
        <f>+[1]DEPURADO!M87+[1]DEPURADO!N87</f>
        <v>73000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0</v>
      </c>
      <c r="P93" s="24">
        <f>IF([1]DEPURADO!H87&gt;1,0,[1]DEPURADO!B87)</f>
        <v>6067908</v>
      </c>
      <c r="Q93" s="30">
        <f t="shared" si="10"/>
        <v>73000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SALDO CONTRATO LIQUIDADO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6069112</v>
      </c>
      <c r="D94" s="23">
        <f>+[1]DEPURADO!B88</f>
        <v>6069112</v>
      </c>
      <c r="E94" s="25">
        <f>+[1]DEPURADO!C88</f>
        <v>45174</v>
      </c>
      <c r="F94" s="26">
        <f>+IF([1]DEPURADO!D88&gt;1,[1]DEPURADO!D88," ")</f>
        <v>45174</v>
      </c>
      <c r="G94" s="27">
        <f>[1]DEPURADO!F88</f>
        <v>352721</v>
      </c>
      <c r="H94" s="28">
        <v>0</v>
      </c>
      <c r="I94" s="28">
        <f>+[1]DEPURADO!M88+[1]DEPURADO!N88</f>
        <v>352721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0</v>
      </c>
      <c r="P94" s="24">
        <f>IF([1]DEPURADO!H88&gt;1,0,[1]DEPURADO!B88)</f>
        <v>6069112</v>
      </c>
      <c r="Q94" s="30">
        <f t="shared" si="10"/>
        <v>352721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SALDO CONTRATO LIQUIDADO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6079915</v>
      </c>
      <c r="D95" s="23">
        <f>+[1]DEPURADO!B89</f>
        <v>6079915</v>
      </c>
      <c r="E95" s="25">
        <f>+[1]DEPURADO!C89</f>
        <v>45198</v>
      </c>
      <c r="F95" s="26">
        <f>+IF([1]DEPURADO!D89&gt;1,[1]DEPURADO!D89," ")</f>
        <v>45198</v>
      </c>
      <c r="G95" s="27">
        <f>[1]DEPURADO!F89</f>
        <v>407966</v>
      </c>
      <c r="H95" s="28">
        <v>0</v>
      </c>
      <c r="I95" s="28">
        <f>+[1]DEPURADO!M89+[1]DEPURADO!N89</f>
        <v>407966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0</v>
      </c>
      <c r="P95" s="24">
        <f>IF([1]DEPURADO!H89&gt;1,0,[1]DEPURADO!B89)</f>
        <v>6079915</v>
      </c>
      <c r="Q95" s="30">
        <f t="shared" si="10"/>
        <v>407966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SALDO CONTRATO LIQUIDADO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6087823</v>
      </c>
      <c r="D96" s="23">
        <f>+[1]DEPURADO!B90</f>
        <v>6087823</v>
      </c>
      <c r="E96" s="25">
        <f>+[1]DEPURADO!C90</f>
        <v>45205</v>
      </c>
      <c r="F96" s="26">
        <f>+IF([1]DEPURADO!D90&gt;1,[1]DEPURADO!D90," ")</f>
        <v>45205</v>
      </c>
      <c r="G96" s="27">
        <f>[1]DEPURADO!F90</f>
        <v>397572</v>
      </c>
      <c r="H96" s="28">
        <v>0</v>
      </c>
      <c r="I96" s="28">
        <f>+[1]DEPURADO!M90+[1]DEPURADO!N90</f>
        <v>397572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0</v>
      </c>
      <c r="P96" s="24">
        <f>IF([1]DEPURADO!H90&gt;1,0,[1]DEPURADO!B90)</f>
        <v>6087823</v>
      </c>
      <c r="Q96" s="30">
        <f t="shared" si="10"/>
        <v>397572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SALDO CONTRATO LIQUIDADO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6094050</v>
      </c>
      <c r="D97" s="23">
        <f>+[1]DEPURADO!B91</f>
        <v>6094050</v>
      </c>
      <c r="E97" s="25">
        <f>+[1]DEPURADO!C91</f>
        <v>45217</v>
      </c>
      <c r="F97" s="26">
        <f>+IF([1]DEPURADO!D91&gt;1,[1]DEPURADO!D91," ")</f>
        <v>45217</v>
      </c>
      <c r="G97" s="27">
        <f>[1]DEPURADO!F91</f>
        <v>5000</v>
      </c>
      <c r="H97" s="28">
        <v>0</v>
      </c>
      <c r="I97" s="28">
        <f>+[1]DEPURADO!M91+[1]DEPURADO!N91</f>
        <v>5000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0</v>
      </c>
      <c r="P97" s="24">
        <f>IF([1]DEPURADO!H91&gt;1,0,[1]DEPURADO!B91)</f>
        <v>6094050</v>
      </c>
      <c r="Q97" s="30">
        <f t="shared" si="10"/>
        <v>5000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SALDO CONTRATO LIQUIDADO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6094918</v>
      </c>
      <c r="D98" s="23">
        <f>+[1]DEPURADO!B92</f>
        <v>6094918</v>
      </c>
      <c r="E98" s="25">
        <f>+[1]DEPURADO!C92</f>
        <v>45218</v>
      </c>
      <c r="F98" s="26">
        <f>+IF([1]DEPURADO!D92&gt;1,[1]DEPURADO!D92," ")</f>
        <v>45218</v>
      </c>
      <c r="G98" s="27">
        <f>[1]DEPURADO!F92</f>
        <v>2858196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2858196</v>
      </c>
      <c r="P98" s="24">
        <f>IF([1]DEPURADO!H92&gt;1,0,[1]DEPURADO!B92)</f>
        <v>6094918</v>
      </c>
      <c r="Q98" s="30">
        <f t="shared" si="10"/>
        <v>2858196</v>
      </c>
      <c r="R98" s="31">
        <f t="shared" si="11"/>
        <v>0</v>
      </c>
      <c r="S98" s="31">
        <f>+[1]DEPURADO!J92</f>
        <v>2858196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DEVUELTAS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6104203</v>
      </c>
      <c r="D99" s="23">
        <f>+[1]DEPURADO!B93</f>
        <v>6104203</v>
      </c>
      <c r="E99" s="25">
        <f>+[1]DEPURADO!C93</f>
        <v>45233</v>
      </c>
      <c r="F99" s="26">
        <f>+IF([1]DEPURADO!D93&gt;1,[1]DEPURADO!D93," ")</f>
        <v>45233</v>
      </c>
      <c r="G99" s="27">
        <f>[1]DEPURADO!F93</f>
        <v>1623800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1623800</v>
      </c>
      <c r="P99" s="24">
        <f>IF([1]DEPURADO!H93&gt;1,0,[1]DEPURADO!B93)</f>
        <v>6104203</v>
      </c>
      <c r="Q99" s="30">
        <f t="shared" si="10"/>
        <v>1623800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1623800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1623800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GLOSA EN CONCILIACIÓN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6186891</v>
      </c>
      <c r="D100" s="23">
        <f>+[1]DEPURADO!B94</f>
        <v>6186891</v>
      </c>
      <c r="E100" s="25">
        <f>+[1]DEPURADO!C94</f>
        <v>45391</v>
      </c>
      <c r="F100" s="26">
        <f>+IF([1]DEPURADO!D94&gt;1,[1]DEPURADO!D94," ")</f>
        <v>45391</v>
      </c>
      <c r="G100" s="27">
        <f>[1]DEPURADO!F94</f>
        <v>3656300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3656300</v>
      </c>
      <c r="P100" s="24">
        <f>IF([1]DEPURADO!H94&gt;1,0,[1]DEPURADO!B94)</f>
        <v>6186891</v>
      </c>
      <c r="Q100" s="30">
        <f t="shared" si="10"/>
        <v>3656300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3656300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3656300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GLOSA EN CONCILIACIÓN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6193522</v>
      </c>
      <c r="D101" s="23">
        <f>+[1]DEPURADO!B95</f>
        <v>6193522</v>
      </c>
      <c r="E101" s="25">
        <f>+[1]DEPURADO!C95</f>
        <v>45403</v>
      </c>
      <c r="F101" s="26">
        <f>+IF([1]DEPURADO!D95&gt;1,[1]DEPURADO!D95," ")</f>
        <v>45403</v>
      </c>
      <c r="G101" s="27">
        <f>[1]DEPURADO!F95</f>
        <v>83340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83340</v>
      </c>
      <c r="P101" s="24">
        <f>IF([1]DEPURADO!H95&gt;1,0,[1]DEPURADO!B95)</f>
        <v>6193522</v>
      </c>
      <c r="Q101" s="30">
        <f t="shared" si="10"/>
        <v>83340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83340</v>
      </c>
      <c r="Y101" s="23" t="s">
        <v>45</v>
      </c>
      <c r="Z101" s="31">
        <f t="shared" si="12"/>
        <v>83340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GLOSA LEGALIZADA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6200263</v>
      </c>
      <c r="D102" s="23">
        <f>+[1]DEPURADO!B96</f>
        <v>6200263</v>
      </c>
      <c r="E102" s="25">
        <f>+[1]DEPURADO!C96</f>
        <v>45414</v>
      </c>
      <c r="F102" s="26">
        <f>+IF([1]DEPURADO!D96&gt;1,[1]DEPURADO!D96," ")</f>
        <v>45414</v>
      </c>
      <c r="G102" s="27">
        <f>[1]DEPURADO!F96</f>
        <v>711000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711000</v>
      </c>
      <c r="P102" s="24">
        <f>IF([1]DEPURADO!H96&gt;1,0,[1]DEPURADO!B96)</f>
        <v>6200263</v>
      </c>
      <c r="Q102" s="30">
        <f t="shared" si="10"/>
        <v>711000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711000</v>
      </c>
      <c r="Y102" s="23" t="s">
        <v>45</v>
      </c>
      <c r="Z102" s="31">
        <f t="shared" si="12"/>
        <v>711000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GLOSA LEGALIZADA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6199960</v>
      </c>
      <c r="D103" s="23">
        <f>+[1]DEPURADO!B97</f>
        <v>6199960</v>
      </c>
      <c r="E103" s="25">
        <f>+[1]DEPURADO!C97</f>
        <v>45414</v>
      </c>
      <c r="F103" s="26">
        <f>+IF([1]DEPURADO!D97&gt;1,[1]DEPURADO!D97," ")</f>
        <v>45414</v>
      </c>
      <c r="G103" s="27">
        <f>[1]DEPURADO!F97</f>
        <v>93000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93000</v>
      </c>
      <c r="P103" s="24">
        <f>IF([1]DEPURADO!H97&gt;1,0,[1]DEPURADO!B97)</f>
        <v>6199960</v>
      </c>
      <c r="Q103" s="30">
        <f t="shared" si="10"/>
        <v>93000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93000</v>
      </c>
      <c r="Y103" s="23" t="s">
        <v>45</v>
      </c>
      <c r="Z103" s="31">
        <f t="shared" si="12"/>
        <v>93000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GLOSA LEGALIZADA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6204415</v>
      </c>
      <c r="D104" s="23">
        <f>+[1]DEPURADO!B98</f>
        <v>6204415</v>
      </c>
      <c r="E104" s="25">
        <f>+[1]DEPURADO!C98</f>
        <v>45422</v>
      </c>
      <c r="F104" s="26">
        <f>+IF([1]DEPURADO!D98&gt;1,[1]DEPURADO!D98," ")</f>
        <v>45422</v>
      </c>
      <c r="G104" s="27">
        <f>[1]DEPURADO!F98</f>
        <v>133000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133000</v>
      </c>
      <c r="P104" s="24">
        <f>IF([1]DEPURADO!H98&gt;1,0,[1]DEPURADO!B98)</f>
        <v>6204415</v>
      </c>
      <c r="Q104" s="30">
        <f t="shared" si="10"/>
        <v>133000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133000</v>
      </c>
      <c r="Y104" s="23" t="s">
        <v>45</v>
      </c>
      <c r="Z104" s="31">
        <f t="shared" si="12"/>
        <v>133000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GLOSA LEGALIZADA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6204313</v>
      </c>
      <c r="D105" s="23">
        <f>+[1]DEPURADO!B99</f>
        <v>6204313</v>
      </c>
      <c r="E105" s="25">
        <f>+[1]DEPURADO!C99</f>
        <v>45422</v>
      </c>
      <c r="F105" s="26">
        <f>+IF([1]DEPURADO!D99&gt;1,[1]DEPURADO!D99," ")</f>
        <v>45422</v>
      </c>
      <c r="G105" s="27">
        <f>[1]DEPURADO!F99</f>
        <v>2000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2000</v>
      </c>
      <c r="P105" s="24">
        <f>IF([1]DEPURADO!H99&gt;1,0,[1]DEPURADO!B99)</f>
        <v>6204313</v>
      </c>
      <c r="Q105" s="30">
        <f t="shared" si="10"/>
        <v>2000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2000</v>
      </c>
      <c r="Y105" s="23" t="s">
        <v>45</v>
      </c>
      <c r="Z105" s="31">
        <f t="shared" si="12"/>
        <v>2000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GLOSA LEGALIZADA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6210112</v>
      </c>
      <c r="D106" s="23">
        <f>+[1]DEPURADO!B100</f>
        <v>6210112</v>
      </c>
      <c r="E106" s="25">
        <f>+[1]DEPURADO!C100</f>
        <v>45433</v>
      </c>
      <c r="F106" s="26">
        <f>+IF([1]DEPURADO!D100&gt;1,[1]DEPURADO!D100," ")</f>
        <v>45433</v>
      </c>
      <c r="G106" s="27">
        <f>[1]DEPURADO!F100</f>
        <v>930000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930000</v>
      </c>
      <c r="P106" s="24">
        <f>IF([1]DEPURADO!H100&gt;1,0,[1]DEPURADO!B100)</f>
        <v>6210112</v>
      </c>
      <c r="Q106" s="30">
        <f t="shared" si="10"/>
        <v>930000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930000</v>
      </c>
      <c r="Y106" s="23" t="s">
        <v>45</v>
      </c>
      <c r="Z106" s="31">
        <f t="shared" si="12"/>
        <v>930000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GLOSA LEGALIZADA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6213094</v>
      </c>
      <c r="D107" s="23">
        <f>+[1]DEPURADO!B101</f>
        <v>6213094</v>
      </c>
      <c r="E107" s="25">
        <f>+[1]DEPURADO!C101</f>
        <v>45436</v>
      </c>
      <c r="F107" s="26">
        <f>+IF([1]DEPURADO!D101&gt;1,[1]DEPURADO!D101," ")</f>
        <v>45436</v>
      </c>
      <c r="G107" s="27">
        <f>[1]DEPURADO!F101</f>
        <v>577645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577645</v>
      </c>
      <c r="P107" s="24">
        <f>IF([1]DEPURADO!H101&gt;1,0,[1]DEPURADO!B101)</f>
        <v>6213094</v>
      </c>
      <c r="Q107" s="30">
        <f t="shared" si="10"/>
        <v>577645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577645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577645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GLOSA EN CONCILIACIÓN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6213087</v>
      </c>
      <c r="D108" s="23">
        <f>+[1]DEPURADO!B102</f>
        <v>6213087</v>
      </c>
      <c r="E108" s="25">
        <f>+[1]DEPURADO!C102</f>
        <v>45436</v>
      </c>
      <c r="F108" s="26">
        <f>+IF([1]DEPURADO!D102&gt;1,[1]DEPURADO!D102," ")</f>
        <v>45436</v>
      </c>
      <c r="G108" s="27">
        <f>[1]DEPURADO!F102</f>
        <v>2000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2000</v>
      </c>
      <c r="P108" s="24">
        <f>IF([1]DEPURADO!H102&gt;1,0,[1]DEPURADO!B102)</f>
        <v>6213087</v>
      </c>
      <c r="Q108" s="30">
        <f t="shared" si="10"/>
        <v>2000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2000</v>
      </c>
      <c r="Y108" s="23" t="s">
        <v>45</v>
      </c>
      <c r="Z108" s="31">
        <f t="shared" si="12"/>
        <v>2000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GLOSA LEGALIZADA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6217073</v>
      </c>
      <c r="D109" s="23">
        <f>+[1]DEPURADO!B103</f>
        <v>6217073</v>
      </c>
      <c r="E109" s="25">
        <f>+[1]DEPURADO!C103</f>
        <v>45442</v>
      </c>
      <c r="F109" s="26">
        <f>+IF([1]DEPURADO!D103&gt;1,[1]DEPURADO!D103," ")</f>
        <v>45442</v>
      </c>
      <c r="G109" s="27">
        <f>[1]DEPURADO!F103</f>
        <v>2000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2000</v>
      </c>
      <c r="P109" s="24">
        <f>IF([1]DEPURADO!H103&gt;1,0,[1]DEPURADO!B103)</f>
        <v>6217073</v>
      </c>
      <c r="Q109" s="30">
        <f t="shared" si="10"/>
        <v>2000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2000</v>
      </c>
      <c r="Y109" s="23" t="s">
        <v>45</v>
      </c>
      <c r="Z109" s="31">
        <f t="shared" si="12"/>
        <v>2000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GLOSA LEGALIZADA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6218153</v>
      </c>
      <c r="D110" s="23">
        <f>+[1]DEPURADO!B104</f>
        <v>6218153</v>
      </c>
      <c r="E110" s="25">
        <f>+[1]DEPURADO!C104</f>
        <v>45443</v>
      </c>
      <c r="F110" s="26">
        <f>+IF([1]DEPURADO!D104&gt;1,[1]DEPURADO!D104," ")</f>
        <v>45443</v>
      </c>
      <c r="G110" s="27">
        <f>[1]DEPURADO!F104</f>
        <v>79000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79000</v>
      </c>
      <c r="P110" s="24">
        <f>IF([1]DEPURADO!H104&gt;1,0,[1]DEPURADO!B104)</f>
        <v>6218153</v>
      </c>
      <c r="Q110" s="30">
        <f t="shared" si="10"/>
        <v>79000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79000</v>
      </c>
      <c r="Y110" s="23" t="s">
        <v>45</v>
      </c>
      <c r="Z110" s="31">
        <f t="shared" si="12"/>
        <v>79000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GLOSA LEGALIZADA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6219442</v>
      </c>
      <c r="D111" s="23">
        <f>+[1]DEPURADO!B105</f>
        <v>6219442</v>
      </c>
      <c r="E111" s="25">
        <f>+[1]DEPURADO!C105</f>
        <v>45448</v>
      </c>
      <c r="F111" s="26">
        <f>+IF([1]DEPURADO!D105&gt;1,[1]DEPURADO!D105," ")</f>
        <v>45448</v>
      </c>
      <c r="G111" s="27">
        <f>[1]DEPURADO!F105</f>
        <v>826000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826000</v>
      </c>
      <c r="P111" s="24">
        <f>IF([1]DEPURADO!H105&gt;1,0,[1]DEPURADO!B105)</f>
        <v>6219442</v>
      </c>
      <c r="Q111" s="30">
        <f t="shared" si="10"/>
        <v>826000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826000</v>
      </c>
      <c r="Y111" s="23" t="s">
        <v>45</v>
      </c>
      <c r="Z111" s="31">
        <f t="shared" si="12"/>
        <v>826000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GLOSA LEGALIZADA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6221044</v>
      </c>
      <c r="D112" s="23">
        <f>+[1]DEPURADO!B106</f>
        <v>6221044</v>
      </c>
      <c r="E112" s="25">
        <f>+[1]DEPURADO!C106</f>
        <v>45450</v>
      </c>
      <c r="F112" s="26">
        <f>+IF([1]DEPURADO!D106&gt;1,[1]DEPURADO!D106," ")</f>
        <v>45450</v>
      </c>
      <c r="G112" s="27">
        <f>[1]DEPURADO!F106</f>
        <v>3645020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3645020</v>
      </c>
      <c r="P112" s="24">
        <f>IF([1]DEPURADO!H106&gt;1,0,[1]DEPURADO!B106)</f>
        <v>6221044</v>
      </c>
      <c r="Q112" s="30">
        <f t="shared" si="10"/>
        <v>3645020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3645020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3645020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GLOSA EN CONCILIACIÓN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6226931</v>
      </c>
      <c r="D113" s="23">
        <f>+[1]DEPURADO!B107</f>
        <v>6226931</v>
      </c>
      <c r="E113" s="25">
        <f>+[1]DEPURADO!C107</f>
        <v>45462</v>
      </c>
      <c r="F113" s="26">
        <f>+IF([1]DEPURADO!D107&gt;1,[1]DEPURADO!D107," ")</f>
        <v>45462</v>
      </c>
      <c r="G113" s="27">
        <f>[1]DEPURADO!F107</f>
        <v>577645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577645</v>
      </c>
      <c r="P113" s="24">
        <f>IF([1]DEPURADO!H107&gt;1,0,[1]DEPURADO!B107)</f>
        <v>6226931</v>
      </c>
      <c r="Q113" s="30">
        <f t="shared" si="10"/>
        <v>577645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577645</v>
      </c>
      <c r="Y113" s="23" t="s">
        <v>45</v>
      </c>
      <c r="Z113" s="31">
        <f t="shared" si="12"/>
        <v>577645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GLOSA LEGALIZADA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6227150</v>
      </c>
      <c r="D114" s="23">
        <f>+[1]DEPURADO!B108</f>
        <v>6227150</v>
      </c>
      <c r="E114" s="25">
        <f>+[1]DEPURADO!C108</f>
        <v>45463</v>
      </c>
      <c r="F114" s="26">
        <f>+IF([1]DEPURADO!D108&gt;1,[1]DEPURADO!D108," ")</f>
        <v>45463</v>
      </c>
      <c r="G114" s="27">
        <f>[1]DEPURADO!F108</f>
        <v>620645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620645</v>
      </c>
      <c r="P114" s="24">
        <f>IF([1]DEPURADO!H108&gt;1,0,[1]DEPURADO!B108)</f>
        <v>6227150</v>
      </c>
      <c r="Q114" s="30">
        <f t="shared" si="10"/>
        <v>620645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620645</v>
      </c>
      <c r="Y114" s="23" t="s">
        <v>45</v>
      </c>
      <c r="Z114" s="31">
        <f t="shared" si="12"/>
        <v>620645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GLOSA LEGALIZADA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6232531</v>
      </c>
      <c r="D115" s="23">
        <f>+[1]DEPURADO!B109</f>
        <v>6232531</v>
      </c>
      <c r="E115" s="25">
        <f>+[1]DEPURADO!C109</f>
        <v>45471</v>
      </c>
      <c r="F115" s="26">
        <f>+IF([1]DEPURADO!D109&gt;1,[1]DEPURADO!D109," ")</f>
        <v>45471</v>
      </c>
      <c r="G115" s="27">
        <f>[1]DEPURADO!F109</f>
        <v>2000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2000</v>
      </c>
      <c r="P115" s="24">
        <f>IF([1]DEPURADO!H109&gt;1,0,[1]DEPURADO!B109)</f>
        <v>6232531</v>
      </c>
      <c r="Q115" s="30">
        <f t="shared" si="10"/>
        <v>2000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2000</v>
      </c>
      <c r="Y115" s="23" t="s">
        <v>45</v>
      </c>
      <c r="Z115" s="31">
        <f t="shared" si="12"/>
        <v>2000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GLOSA LEGALIZADA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6234203</v>
      </c>
      <c r="D116" s="23">
        <f>+[1]DEPURADO!B110</f>
        <v>6234203</v>
      </c>
      <c r="E116" s="25">
        <f>+[1]DEPURADO!C110</f>
        <v>45475</v>
      </c>
      <c r="F116" s="26">
        <f>+IF([1]DEPURADO!D110&gt;1,[1]DEPURADO!D110," ")</f>
        <v>45475</v>
      </c>
      <c r="G116" s="27">
        <f>[1]DEPURADO!F110</f>
        <v>2000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2000</v>
      </c>
      <c r="P116" s="24">
        <f>IF([1]DEPURADO!H110&gt;1,0,[1]DEPURADO!B110)</f>
        <v>6234203</v>
      </c>
      <c r="Q116" s="30">
        <f t="shared" si="10"/>
        <v>2000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2000</v>
      </c>
      <c r="Y116" s="23" t="s">
        <v>45</v>
      </c>
      <c r="Z116" s="31">
        <f t="shared" si="12"/>
        <v>2000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GLOSA LEGALIZADA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6234387</v>
      </c>
      <c r="D117" s="23">
        <f>+[1]DEPURADO!B111</f>
        <v>6234387</v>
      </c>
      <c r="E117" s="25">
        <f>+[1]DEPURADO!C111</f>
        <v>45476</v>
      </c>
      <c r="F117" s="26">
        <f>+IF([1]DEPURADO!D111&gt;1,[1]DEPURADO!D111," ")</f>
        <v>45476</v>
      </c>
      <c r="G117" s="27">
        <f>[1]DEPURADO!F111</f>
        <v>83340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83340</v>
      </c>
      <c r="P117" s="24">
        <f>IF([1]DEPURADO!H111&gt;1,0,[1]DEPURADO!B111)</f>
        <v>6234387</v>
      </c>
      <c r="Q117" s="30">
        <f t="shared" si="10"/>
        <v>83340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83340</v>
      </c>
      <c r="Y117" s="23" t="s">
        <v>45</v>
      </c>
      <c r="Z117" s="31">
        <f t="shared" si="12"/>
        <v>83340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GLOSA LEGALIZADA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6235112</v>
      </c>
      <c r="D118" s="23">
        <f>+[1]DEPURADO!B112</f>
        <v>6235112</v>
      </c>
      <c r="E118" s="25">
        <f>+[1]DEPURADO!C112</f>
        <v>45477</v>
      </c>
      <c r="F118" s="26">
        <f>+IF([1]DEPURADO!D112&gt;1,[1]DEPURADO!D112," ")</f>
        <v>45477</v>
      </c>
      <c r="G118" s="27">
        <f>[1]DEPURADO!F112</f>
        <v>30800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30800</v>
      </c>
      <c r="P118" s="24">
        <f>IF([1]DEPURADO!H112&gt;1,0,[1]DEPURADO!B112)</f>
        <v>6235112</v>
      </c>
      <c r="Q118" s="30">
        <f t="shared" si="10"/>
        <v>30800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30800</v>
      </c>
      <c r="Y118" s="23" t="s">
        <v>45</v>
      </c>
      <c r="Z118" s="31">
        <f t="shared" si="12"/>
        <v>30800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GLOSA LEGALIZADA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6236806</v>
      </c>
      <c r="D119" s="23">
        <f>+[1]DEPURADO!B113</f>
        <v>6236806</v>
      </c>
      <c r="E119" s="25">
        <f>+[1]DEPURADO!C113</f>
        <v>45481</v>
      </c>
      <c r="F119" s="26">
        <f>+IF([1]DEPURADO!D113&gt;1,[1]DEPURADO!D113," ")</f>
        <v>45481</v>
      </c>
      <c r="G119" s="27">
        <f>[1]DEPURADO!F113</f>
        <v>100600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100600</v>
      </c>
      <c r="P119" s="24">
        <f>IF([1]DEPURADO!H113&gt;1,0,[1]DEPURADO!B113)</f>
        <v>6236806</v>
      </c>
      <c r="Q119" s="30">
        <f t="shared" si="10"/>
        <v>100600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100600</v>
      </c>
      <c r="Y119" s="23" t="s">
        <v>45</v>
      </c>
      <c r="Z119" s="31">
        <f t="shared" si="12"/>
        <v>100600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GLOSA LEGALIZADA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6236714</v>
      </c>
      <c r="D120" s="23">
        <f>+[1]DEPURADO!B114</f>
        <v>6236714</v>
      </c>
      <c r="E120" s="25">
        <f>+[1]DEPURADO!C114</f>
        <v>45481</v>
      </c>
      <c r="F120" s="26">
        <f>+IF([1]DEPURADO!D114&gt;1,[1]DEPURADO!D114," ")</f>
        <v>45481</v>
      </c>
      <c r="G120" s="27">
        <f>[1]DEPURADO!F114</f>
        <v>182900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182900</v>
      </c>
      <c r="P120" s="24">
        <f>IF([1]DEPURADO!H114&gt;1,0,[1]DEPURADO!B114)</f>
        <v>6236714</v>
      </c>
      <c r="Q120" s="30">
        <f t="shared" si="10"/>
        <v>182900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182900</v>
      </c>
      <c r="Y120" s="23" t="s">
        <v>45</v>
      </c>
      <c r="Z120" s="31">
        <f t="shared" si="12"/>
        <v>182900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GLOSA LEGALIZADA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6238167</v>
      </c>
      <c r="D121" s="23">
        <f>+[1]DEPURADO!B115</f>
        <v>6238167</v>
      </c>
      <c r="E121" s="25">
        <f>+[1]DEPURADO!C115</f>
        <v>45483</v>
      </c>
      <c r="F121" s="26">
        <f>+IF([1]DEPURADO!D115&gt;1,[1]DEPURADO!D115," ")</f>
        <v>45483</v>
      </c>
      <c r="G121" s="27">
        <f>[1]DEPURADO!F115</f>
        <v>184900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184900</v>
      </c>
      <c r="P121" s="24">
        <f>IF([1]DEPURADO!H115&gt;1,0,[1]DEPURADO!B115)</f>
        <v>6238167</v>
      </c>
      <c r="Q121" s="30">
        <f t="shared" si="10"/>
        <v>184900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184900</v>
      </c>
      <c r="Y121" s="23" t="s">
        <v>45</v>
      </c>
      <c r="Z121" s="31">
        <f t="shared" si="12"/>
        <v>184900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GLOSA LEGALIZADA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6241172</v>
      </c>
      <c r="D122" s="23">
        <f>+[1]DEPURADO!B116</f>
        <v>6241172</v>
      </c>
      <c r="E122" s="25">
        <f>+[1]DEPURADO!C116</f>
        <v>45489</v>
      </c>
      <c r="F122" s="26">
        <f>+IF([1]DEPURADO!D116&gt;1,[1]DEPURADO!D116," ")</f>
        <v>45489</v>
      </c>
      <c r="G122" s="27">
        <f>[1]DEPURADO!F116</f>
        <v>130500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130500</v>
      </c>
      <c r="P122" s="24">
        <f>IF([1]DEPURADO!H116&gt;1,0,[1]DEPURADO!B116)</f>
        <v>6241172</v>
      </c>
      <c r="Q122" s="30">
        <f t="shared" si="10"/>
        <v>130500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130500</v>
      </c>
      <c r="Y122" s="23" t="s">
        <v>45</v>
      </c>
      <c r="Z122" s="31">
        <f t="shared" si="12"/>
        <v>130500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GLOSA LEGALIZADA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6242185</v>
      </c>
      <c r="D123" s="23">
        <f>+[1]DEPURADO!B117</f>
        <v>6242185</v>
      </c>
      <c r="E123" s="25">
        <f>+[1]DEPURADO!C117</f>
        <v>45491</v>
      </c>
      <c r="F123" s="26">
        <f>+IF([1]DEPURADO!D117&gt;1,[1]DEPURADO!D117," ")</f>
        <v>45491</v>
      </c>
      <c r="G123" s="27">
        <f>[1]DEPURADO!F117</f>
        <v>1022500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1022500</v>
      </c>
      <c r="P123" s="24">
        <f>IF([1]DEPURADO!H117&gt;1,0,[1]DEPURADO!B117)</f>
        <v>6242185</v>
      </c>
      <c r="Q123" s="30">
        <f t="shared" si="10"/>
        <v>1022500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1022500</v>
      </c>
      <c r="Y123" s="23" t="s">
        <v>45</v>
      </c>
      <c r="Z123" s="31">
        <f t="shared" si="12"/>
        <v>1022500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GLOSA LEGALIZADA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6242881</v>
      </c>
      <c r="D124" s="23">
        <f>+[1]DEPURADO!B118</f>
        <v>6242881</v>
      </c>
      <c r="E124" s="25">
        <f>+[1]DEPURADO!C118</f>
        <v>45492</v>
      </c>
      <c r="F124" s="26">
        <f>+IF([1]DEPURADO!D118&gt;1,[1]DEPURADO!D118," ")</f>
        <v>45492</v>
      </c>
      <c r="G124" s="27">
        <f>[1]DEPURADO!F118</f>
        <v>54800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54800</v>
      </c>
      <c r="P124" s="24">
        <f>IF([1]DEPURADO!H118&gt;1,0,[1]DEPURADO!B118)</f>
        <v>6242881</v>
      </c>
      <c r="Q124" s="30">
        <f t="shared" si="10"/>
        <v>54800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54800</v>
      </c>
      <c r="Y124" s="23" t="s">
        <v>45</v>
      </c>
      <c r="Z124" s="31">
        <f t="shared" si="12"/>
        <v>54800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GLOSA LEGALIZADA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6245886</v>
      </c>
      <c r="D125" s="23">
        <f>+[1]DEPURADO!B119</f>
        <v>6245886</v>
      </c>
      <c r="E125" s="25">
        <f>+[1]DEPURADO!C119</f>
        <v>45497</v>
      </c>
      <c r="F125" s="26">
        <f>+IF([1]DEPURADO!D119&gt;1,[1]DEPURADO!D119," ")</f>
        <v>45497</v>
      </c>
      <c r="G125" s="27">
        <f>[1]DEPURADO!F119</f>
        <v>682000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682000</v>
      </c>
      <c r="P125" s="24">
        <f>IF([1]DEPURADO!H119&gt;1,0,[1]DEPURADO!B119)</f>
        <v>6245886</v>
      </c>
      <c r="Q125" s="30">
        <f t="shared" si="10"/>
        <v>682000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682000</v>
      </c>
      <c r="Y125" s="23" t="s">
        <v>45</v>
      </c>
      <c r="Z125" s="31">
        <f t="shared" si="12"/>
        <v>682000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GLOSA LEGALIZADA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6247813</v>
      </c>
      <c r="D126" s="23">
        <f>+[1]DEPURADO!B120</f>
        <v>6247813</v>
      </c>
      <c r="E126" s="25">
        <f>+[1]DEPURADO!C120</f>
        <v>45502</v>
      </c>
      <c r="F126" s="26">
        <f>+IF([1]DEPURADO!D120&gt;1,[1]DEPURADO!D120," ")</f>
        <v>45502</v>
      </c>
      <c r="G126" s="27">
        <f>[1]DEPURADO!F120</f>
        <v>57465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57465</v>
      </c>
      <c r="P126" s="24">
        <f>IF([1]DEPURADO!H120&gt;1,0,[1]DEPURADO!B120)</f>
        <v>6247813</v>
      </c>
      <c r="Q126" s="30">
        <f t="shared" si="10"/>
        <v>57465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57465</v>
      </c>
      <c r="Y126" s="23" t="s">
        <v>45</v>
      </c>
      <c r="Z126" s="31">
        <f t="shared" si="12"/>
        <v>57465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GLOSA LEGALIZADA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6248295</v>
      </c>
      <c r="D127" s="23">
        <f>+[1]DEPURADO!B121</f>
        <v>6248295</v>
      </c>
      <c r="E127" s="25">
        <f>+[1]DEPURADO!C121</f>
        <v>45502</v>
      </c>
      <c r="F127" s="26">
        <f>+IF([1]DEPURADO!D121&gt;1,[1]DEPURADO!D121," ")</f>
        <v>45502</v>
      </c>
      <c r="G127" s="27">
        <f>[1]DEPURADO!F121</f>
        <v>176900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176900</v>
      </c>
      <c r="P127" s="24">
        <f>IF([1]DEPURADO!H121&gt;1,0,[1]DEPURADO!B121)</f>
        <v>6248295</v>
      </c>
      <c r="Q127" s="30">
        <f t="shared" si="10"/>
        <v>176900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176900</v>
      </c>
      <c r="Y127" s="23" t="s">
        <v>45</v>
      </c>
      <c r="Z127" s="31">
        <f t="shared" si="12"/>
        <v>176900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GLOSA LEGALIZADA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6250068</v>
      </c>
      <c r="D128" s="23">
        <f>+[1]DEPURADO!B122</f>
        <v>6250068</v>
      </c>
      <c r="E128" s="25">
        <f>+[1]DEPURADO!C122</f>
        <v>45504</v>
      </c>
      <c r="F128" s="26">
        <f>+IF([1]DEPURADO!D122&gt;1,[1]DEPURADO!D122," ")</f>
        <v>45504</v>
      </c>
      <c r="G128" s="27">
        <f>[1]DEPURADO!F122</f>
        <v>87100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87100</v>
      </c>
      <c r="P128" s="24">
        <f>IF([1]DEPURADO!H122&gt;1,0,[1]DEPURADO!B122)</f>
        <v>6250068</v>
      </c>
      <c r="Q128" s="30">
        <f t="shared" si="10"/>
        <v>87100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87100</v>
      </c>
      <c r="Y128" s="23" t="s">
        <v>45</v>
      </c>
      <c r="Z128" s="31">
        <f t="shared" si="12"/>
        <v>87100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GLOSA LEGALIZADA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6250422</v>
      </c>
      <c r="D129" s="23">
        <f>+[1]DEPURADO!B123</f>
        <v>6250422</v>
      </c>
      <c r="E129" s="25">
        <f>+[1]DEPURADO!C123</f>
        <v>45504</v>
      </c>
      <c r="F129" s="26">
        <f>+IF([1]DEPURADO!D123&gt;1,[1]DEPURADO!D123," ")</f>
        <v>45504</v>
      </c>
      <c r="G129" s="27">
        <f>[1]DEPURADO!F123</f>
        <v>667985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667985</v>
      </c>
      <c r="P129" s="24">
        <f>IF([1]DEPURADO!H123&gt;1,0,[1]DEPURADO!B123)</f>
        <v>6250422</v>
      </c>
      <c r="Q129" s="30">
        <f t="shared" si="10"/>
        <v>667985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667985</v>
      </c>
      <c r="Y129" s="23" t="s">
        <v>45</v>
      </c>
      <c r="Z129" s="31">
        <f t="shared" si="12"/>
        <v>667985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GLOSA LEGALIZADA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6249718</v>
      </c>
      <c r="D130" s="23">
        <f>+[1]DEPURADO!B124</f>
        <v>6249718</v>
      </c>
      <c r="E130" s="25">
        <f>+[1]DEPURADO!C124</f>
        <v>45504</v>
      </c>
      <c r="F130" s="26">
        <f>+IF([1]DEPURADO!D124&gt;1,[1]DEPURADO!D124," ")</f>
        <v>45504</v>
      </c>
      <c r="G130" s="27">
        <f>[1]DEPURADO!F124</f>
        <v>220000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220000</v>
      </c>
      <c r="P130" s="24">
        <f>IF([1]DEPURADO!H124&gt;1,0,[1]DEPURADO!B124)</f>
        <v>6249718</v>
      </c>
      <c r="Q130" s="30">
        <f t="shared" si="10"/>
        <v>220000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220000</v>
      </c>
      <c r="Y130" s="23" t="s">
        <v>45</v>
      </c>
      <c r="Z130" s="31">
        <f t="shared" si="12"/>
        <v>220000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GLOSA LEGALIZADA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6255011</v>
      </c>
      <c r="D131" s="23">
        <f>+[1]DEPURADO!B125</f>
        <v>6255011</v>
      </c>
      <c r="E131" s="25">
        <f>+[1]DEPURADO!C125</f>
        <v>45515</v>
      </c>
      <c r="F131" s="26">
        <f>+IF([1]DEPURADO!D125&gt;1,[1]DEPURADO!D125," ")</f>
        <v>45515</v>
      </c>
      <c r="G131" s="27">
        <f>[1]DEPURADO!F125</f>
        <v>184900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184900</v>
      </c>
      <c r="P131" s="24">
        <f>IF([1]DEPURADO!H125&gt;1,0,[1]DEPURADO!B125)</f>
        <v>6255011</v>
      </c>
      <c r="Q131" s="30">
        <f t="shared" si="10"/>
        <v>184900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184900</v>
      </c>
      <c r="Y131" s="23" t="s">
        <v>45</v>
      </c>
      <c r="Z131" s="31">
        <f t="shared" si="12"/>
        <v>184900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GLOSA LEGALIZADA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6255481</v>
      </c>
      <c r="D132" s="23">
        <f>+[1]DEPURADO!B126</f>
        <v>6255481</v>
      </c>
      <c r="E132" s="25">
        <f>+[1]DEPURADO!C126</f>
        <v>45516</v>
      </c>
      <c r="F132" s="26">
        <f>+IF([1]DEPURADO!D126&gt;1,[1]DEPURADO!D126," ")</f>
        <v>45516</v>
      </c>
      <c r="G132" s="27">
        <f>[1]DEPURADO!F126</f>
        <v>57976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57976</v>
      </c>
      <c r="P132" s="24">
        <f>IF([1]DEPURADO!H126&gt;1,0,[1]DEPURADO!B126)</f>
        <v>6255481</v>
      </c>
      <c r="Q132" s="30">
        <f t="shared" si="10"/>
        <v>57976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57976</v>
      </c>
      <c r="Y132" s="23" t="s">
        <v>45</v>
      </c>
      <c r="Z132" s="31">
        <f t="shared" si="12"/>
        <v>57976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GLOSA LEGALIZADA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6255074</v>
      </c>
      <c r="D133" s="23">
        <f>+[1]DEPURADO!B127</f>
        <v>6255074</v>
      </c>
      <c r="E133" s="25">
        <f>+[1]DEPURADO!C127</f>
        <v>45516</v>
      </c>
      <c r="F133" s="26">
        <f>+IF([1]DEPURADO!D127&gt;1,[1]DEPURADO!D127," ")</f>
        <v>45516</v>
      </c>
      <c r="G133" s="27">
        <f>[1]DEPURADO!F127</f>
        <v>189800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189800</v>
      </c>
      <c r="P133" s="24">
        <f>IF([1]DEPURADO!H127&gt;1,0,[1]DEPURADO!B127)</f>
        <v>6255074</v>
      </c>
      <c r="Q133" s="30">
        <f t="shared" si="10"/>
        <v>189800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189800</v>
      </c>
      <c r="Y133" s="23" t="s">
        <v>45</v>
      </c>
      <c r="Z133" s="31">
        <f t="shared" si="12"/>
        <v>189800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GLOSA LEGALIZADA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6257108</v>
      </c>
      <c r="D134" s="23">
        <f>+[1]DEPURADO!B128</f>
        <v>6257108</v>
      </c>
      <c r="E134" s="25">
        <f>+[1]DEPURADO!C128</f>
        <v>45518</v>
      </c>
      <c r="F134" s="26">
        <f>+IF([1]DEPURADO!D128&gt;1,[1]DEPURADO!D128," ")</f>
        <v>45518</v>
      </c>
      <c r="G134" s="27">
        <f>[1]DEPURADO!F128</f>
        <v>993600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993600</v>
      </c>
      <c r="P134" s="24">
        <f>IF([1]DEPURADO!H128&gt;1,0,[1]DEPURADO!B128)</f>
        <v>6257108</v>
      </c>
      <c r="Q134" s="30">
        <f t="shared" si="10"/>
        <v>993600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993600</v>
      </c>
      <c r="Y134" s="23" t="s">
        <v>45</v>
      </c>
      <c r="Z134" s="31">
        <f t="shared" si="12"/>
        <v>993600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GLOSA LEGALIZADA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6257561</v>
      </c>
      <c r="D135" s="23">
        <f>+[1]DEPURADO!B129</f>
        <v>6257561</v>
      </c>
      <c r="E135" s="25">
        <f>+[1]DEPURADO!C129</f>
        <v>45519</v>
      </c>
      <c r="F135" s="26">
        <f>+IF([1]DEPURADO!D129&gt;1,[1]DEPURADO!D129," ")</f>
        <v>45519</v>
      </c>
      <c r="G135" s="27">
        <f>[1]DEPURADO!F129</f>
        <v>57465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57465</v>
      </c>
      <c r="P135" s="24">
        <f>IF([1]DEPURADO!H129&gt;1,0,[1]DEPURADO!B129)</f>
        <v>6257561</v>
      </c>
      <c r="Q135" s="30">
        <f t="shared" si="10"/>
        <v>57465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57465</v>
      </c>
      <c r="Y135" s="23" t="s">
        <v>45</v>
      </c>
      <c r="Z135" s="31">
        <f t="shared" si="12"/>
        <v>57465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GLOSA LEGALIZADA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6257859</v>
      </c>
      <c r="D136" s="23">
        <f>+[1]DEPURADO!B130</f>
        <v>6257859</v>
      </c>
      <c r="E136" s="25">
        <f>+[1]DEPURADO!C130</f>
        <v>45519</v>
      </c>
      <c r="F136" s="26">
        <f>+IF([1]DEPURADO!D130&gt;1,[1]DEPURADO!D130," ")</f>
        <v>45519</v>
      </c>
      <c r="G136" s="27">
        <f>[1]DEPURADO!F130</f>
        <v>100600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100600</v>
      </c>
      <c r="P136" s="24">
        <f>IF([1]DEPURADO!H130&gt;1,0,[1]DEPURADO!B130)</f>
        <v>6257859</v>
      </c>
      <c r="Q136" s="30">
        <f t="shared" si="10"/>
        <v>100600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100600</v>
      </c>
      <c r="Y136" s="23" t="s">
        <v>45</v>
      </c>
      <c r="Z136" s="31">
        <f t="shared" si="12"/>
        <v>100600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GLOSA LEGALIZADA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6258343</v>
      </c>
      <c r="D137" s="23">
        <f>+[1]DEPURADO!B131</f>
        <v>6258343</v>
      </c>
      <c r="E137" s="25">
        <f>+[1]DEPURADO!C131</f>
        <v>45520</v>
      </c>
      <c r="F137" s="26">
        <f>+IF([1]DEPURADO!D131&gt;1,[1]DEPURADO!D131," ")</f>
        <v>45520</v>
      </c>
      <c r="G137" s="27">
        <f>[1]DEPURADO!F131</f>
        <v>218000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218000</v>
      </c>
      <c r="P137" s="24">
        <f>IF([1]DEPURADO!H131&gt;1,0,[1]DEPURADO!B131)</f>
        <v>6258343</v>
      </c>
      <c r="Q137" s="30">
        <f t="shared" si="10"/>
        <v>218000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218000</v>
      </c>
      <c r="Y137" s="23" t="s">
        <v>45</v>
      </c>
      <c r="Z137" s="31">
        <f t="shared" si="12"/>
        <v>218000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GLOSA LEGALIZADA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6259067</v>
      </c>
      <c r="D138" s="23">
        <f>+[1]DEPURADO!B132</f>
        <v>6259067</v>
      </c>
      <c r="E138" s="25">
        <f>+[1]DEPURADO!C132</f>
        <v>45521</v>
      </c>
      <c r="F138" s="26">
        <f>+IF([1]DEPURADO!D132&gt;1,[1]DEPURADO!D132," ")</f>
        <v>45521</v>
      </c>
      <c r="G138" s="27">
        <f>[1]DEPURADO!F132</f>
        <v>756900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756900</v>
      </c>
      <c r="P138" s="24">
        <f>IF([1]DEPURADO!H132&gt;1,0,[1]DEPURADO!B132)</f>
        <v>6259067</v>
      </c>
      <c r="Q138" s="30">
        <f t="shared" si="10"/>
        <v>756900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756900</v>
      </c>
      <c r="Y138" s="23" t="s">
        <v>45</v>
      </c>
      <c r="Z138" s="31">
        <f t="shared" si="12"/>
        <v>756900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GLOSA LEGALIZADA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>
        <f>+[1]DEPURADO!A133</f>
        <v>6259182</v>
      </c>
      <c r="D139" s="23">
        <f>+[1]DEPURADO!B133</f>
        <v>6259182</v>
      </c>
      <c r="E139" s="25">
        <f>+[1]DEPURADO!C133</f>
        <v>45522</v>
      </c>
      <c r="F139" s="26">
        <f>+IF([1]DEPURADO!D133&gt;1,[1]DEPURADO!D133," ")</f>
        <v>45522</v>
      </c>
      <c r="G139" s="27">
        <f>[1]DEPURADO!F133</f>
        <v>83340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ref="N139:N202" si="15">+SUM(J139:M139)</f>
        <v>0</v>
      </c>
      <c r="O139" s="28">
        <f t="shared" ref="O139:O202" si="16">+G139-I139-N139</f>
        <v>83340</v>
      </c>
      <c r="P139" s="24">
        <f>IF([1]DEPURADO!H133&gt;1,0,[1]DEPURADO!B133)</f>
        <v>6259182</v>
      </c>
      <c r="Q139" s="30">
        <f t="shared" ref="Q139:Q202" si="17">+IF(P139&gt;0,G139,0)</f>
        <v>83340</v>
      </c>
      <c r="R139" s="31">
        <f t="shared" ref="R139:R202" si="18">IF(P139=0,G139,0)</f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83340</v>
      </c>
      <c r="Y139" s="23" t="s">
        <v>45</v>
      </c>
      <c r="Z139" s="31">
        <f t="shared" ref="Z139:Z202" si="19">+X139-AE139+IF(X139-AE139&lt;-1,-X139+AE139,0)</f>
        <v>83340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202" si="20">+G139-I139-N139-R139-Z139-AC139-AE139-S139-U139</f>
        <v>0</v>
      </c>
      <c r="AH139" s="30">
        <v>0</v>
      </c>
      <c r="AI139" s="30" t="str">
        <f>+[1]DEPURADO!G133</f>
        <v>GLOSA LEGALIZADA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6259869</v>
      </c>
      <c r="D140" s="23">
        <f>+[1]DEPURADO!B134</f>
        <v>6259869</v>
      </c>
      <c r="E140" s="25">
        <f>+[1]DEPURADO!C134</f>
        <v>45524</v>
      </c>
      <c r="F140" s="26">
        <f>+IF([1]DEPURADO!D134&gt;1,[1]DEPURADO!D134," ")</f>
        <v>45524</v>
      </c>
      <c r="G140" s="27">
        <f>[1]DEPURADO!F134</f>
        <v>178100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15"/>
        <v>0</v>
      </c>
      <c r="O140" s="28">
        <f t="shared" si="16"/>
        <v>178100</v>
      </c>
      <c r="P140" s="24">
        <f>IF([1]DEPURADO!H134&gt;1,0,[1]DEPURADO!B134)</f>
        <v>6259869</v>
      </c>
      <c r="Q140" s="30">
        <f t="shared" si="17"/>
        <v>178100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178100</v>
      </c>
      <c r="Y140" s="23" t="s">
        <v>45</v>
      </c>
      <c r="Z140" s="31">
        <f t="shared" si="19"/>
        <v>178100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0</v>
      </c>
      <c r="AH140" s="30">
        <v>0</v>
      </c>
      <c r="AI140" s="30" t="str">
        <f>+[1]DEPURADO!G134</f>
        <v>GLOSA LEGALIZADA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6260907</v>
      </c>
      <c r="D141" s="23">
        <f>+[1]DEPURADO!B135</f>
        <v>6260907</v>
      </c>
      <c r="E141" s="25">
        <f>+[1]DEPURADO!C135</f>
        <v>45526</v>
      </c>
      <c r="F141" s="26">
        <f>+IF([1]DEPURADO!D135&gt;1,[1]DEPURADO!D135," ")</f>
        <v>45526</v>
      </c>
      <c r="G141" s="27">
        <f>[1]DEPURADO!F135</f>
        <v>577645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si="15"/>
        <v>0</v>
      </c>
      <c r="O141" s="28">
        <f t="shared" si="16"/>
        <v>577645</v>
      </c>
      <c r="P141" s="24">
        <f>IF([1]DEPURADO!H135&gt;1,0,[1]DEPURADO!B135)</f>
        <v>6260907</v>
      </c>
      <c r="Q141" s="30">
        <f t="shared" si="17"/>
        <v>577645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577645</v>
      </c>
      <c r="Y141" s="23" t="s">
        <v>45</v>
      </c>
      <c r="Z141" s="31">
        <f t="shared" si="19"/>
        <v>577645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GLOSA LEGALIZADA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6260973</v>
      </c>
      <c r="D142" s="23">
        <f>+[1]DEPURADO!B136</f>
        <v>6260973</v>
      </c>
      <c r="E142" s="25">
        <f>+[1]DEPURADO!C136</f>
        <v>45526</v>
      </c>
      <c r="F142" s="26">
        <f>+IF([1]DEPURADO!D136&gt;1,[1]DEPURADO!D136," ")</f>
        <v>45526</v>
      </c>
      <c r="G142" s="27">
        <f>[1]DEPURADO!F136</f>
        <v>57465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57465</v>
      </c>
      <c r="P142" s="24">
        <f>IF([1]DEPURADO!H136&gt;1,0,[1]DEPURADO!B136)</f>
        <v>6260973</v>
      </c>
      <c r="Q142" s="30">
        <f t="shared" si="17"/>
        <v>57465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57465</v>
      </c>
      <c r="Y142" s="23" t="s">
        <v>45</v>
      </c>
      <c r="Z142" s="31">
        <f t="shared" si="19"/>
        <v>57465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GLOSA LEGALIZADA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6261766</v>
      </c>
      <c r="D143" s="23">
        <f>+[1]DEPURADO!B137</f>
        <v>6261766</v>
      </c>
      <c r="E143" s="25">
        <f>+[1]DEPURADO!C137</f>
        <v>45527</v>
      </c>
      <c r="F143" s="26">
        <f>+IF([1]DEPURADO!D137&gt;1,[1]DEPURADO!D137," ")</f>
        <v>45527</v>
      </c>
      <c r="G143" s="27">
        <f>[1]DEPURADO!F137</f>
        <v>57465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57465</v>
      </c>
      <c r="P143" s="24">
        <f>IF([1]DEPURADO!H137&gt;1,0,[1]DEPURADO!B137)</f>
        <v>6261766</v>
      </c>
      <c r="Q143" s="30">
        <f t="shared" si="17"/>
        <v>57465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57465</v>
      </c>
      <c r="Y143" s="23" t="s">
        <v>45</v>
      </c>
      <c r="Z143" s="31">
        <f t="shared" si="19"/>
        <v>57465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GLOSA LEGALIZADA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6263586</v>
      </c>
      <c r="D144" s="23">
        <f>+[1]DEPURADO!B138</f>
        <v>6263586</v>
      </c>
      <c r="E144" s="25">
        <f>+[1]DEPURADO!C138</f>
        <v>45530</v>
      </c>
      <c r="F144" s="26">
        <f>+IF([1]DEPURADO!D138&gt;1,[1]DEPURADO!D138," ")</f>
        <v>45530</v>
      </c>
      <c r="G144" s="27">
        <f>[1]DEPURADO!F138</f>
        <v>2000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2000</v>
      </c>
      <c r="P144" s="24">
        <f>IF([1]DEPURADO!H138&gt;1,0,[1]DEPURADO!B138)</f>
        <v>6263586</v>
      </c>
      <c r="Q144" s="30">
        <f t="shared" si="17"/>
        <v>2000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2000</v>
      </c>
      <c r="Y144" s="23" t="s">
        <v>45</v>
      </c>
      <c r="Z144" s="31">
        <f t="shared" si="19"/>
        <v>2000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GLOSA LEGALIZADA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6262946</v>
      </c>
      <c r="D145" s="23">
        <f>+[1]DEPURADO!B139</f>
        <v>6262946</v>
      </c>
      <c r="E145" s="25">
        <f>+[1]DEPURADO!C139</f>
        <v>45530</v>
      </c>
      <c r="F145" s="26">
        <f>+IF([1]DEPURADO!D139&gt;1,[1]DEPURADO!D139," ")</f>
        <v>45530</v>
      </c>
      <c r="G145" s="27">
        <f>[1]DEPURADO!F139</f>
        <v>33000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33000</v>
      </c>
      <c r="P145" s="24">
        <f>IF([1]DEPURADO!H139&gt;1,0,[1]DEPURADO!B139)</f>
        <v>6262946</v>
      </c>
      <c r="Q145" s="30">
        <f t="shared" si="17"/>
        <v>33000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33000</v>
      </c>
      <c r="Y145" s="23" t="s">
        <v>45</v>
      </c>
      <c r="Z145" s="31">
        <f t="shared" si="19"/>
        <v>33000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GLOSA LEGALIZADA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6264084</v>
      </c>
      <c r="D146" s="23">
        <f>+[1]DEPURADO!B140</f>
        <v>6264084</v>
      </c>
      <c r="E146" s="25">
        <f>+[1]DEPURADO!C140</f>
        <v>45531</v>
      </c>
      <c r="F146" s="26">
        <f>+IF([1]DEPURADO!D140&gt;1,[1]DEPURADO!D140," ")</f>
        <v>45531</v>
      </c>
      <c r="G146" s="27">
        <f>[1]DEPURADO!F140</f>
        <v>268000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268000</v>
      </c>
      <c r="P146" s="24">
        <f>IF([1]DEPURADO!H140&gt;1,0,[1]DEPURADO!B140)</f>
        <v>6264084</v>
      </c>
      <c r="Q146" s="30">
        <f t="shared" si="17"/>
        <v>268000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268000</v>
      </c>
      <c r="Y146" s="23" t="s">
        <v>45</v>
      </c>
      <c r="Z146" s="31">
        <f t="shared" si="19"/>
        <v>268000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GLOSA LEGALIZADA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6265661</v>
      </c>
      <c r="D147" s="23">
        <f>+[1]DEPURADO!B141</f>
        <v>6265661</v>
      </c>
      <c r="E147" s="25">
        <f>+[1]DEPURADO!C141</f>
        <v>45533</v>
      </c>
      <c r="F147" s="26">
        <f>+IF([1]DEPURADO!D141&gt;1,[1]DEPURADO!D141," ")</f>
        <v>45533</v>
      </c>
      <c r="G147" s="27">
        <f>[1]DEPURADO!F141</f>
        <v>100600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100600</v>
      </c>
      <c r="P147" s="24">
        <f>IF([1]DEPURADO!H141&gt;1,0,[1]DEPURADO!B141)</f>
        <v>6265661</v>
      </c>
      <c r="Q147" s="30">
        <f t="shared" si="17"/>
        <v>100600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100600</v>
      </c>
      <c r="Y147" s="23" t="s">
        <v>45</v>
      </c>
      <c r="Z147" s="31">
        <f t="shared" si="19"/>
        <v>100600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GLOSA LEGALIZADA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6266640</v>
      </c>
      <c r="D148" s="23">
        <f>+[1]DEPURADO!B142</f>
        <v>6266640</v>
      </c>
      <c r="E148" s="25">
        <f>+[1]DEPURADO!C142</f>
        <v>45534</v>
      </c>
      <c r="F148" s="26">
        <f>+IF([1]DEPURADO!D142&gt;1,[1]DEPURADO!D142," ")</f>
        <v>45534</v>
      </c>
      <c r="G148" s="27">
        <f>[1]DEPURADO!F142</f>
        <v>83340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83340</v>
      </c>
      <c r="P148" s="24">
        <f>IF([1]DEPURADO!H142&gt;1,0,[1]DEPURADO!B142)</f>
        <v>6266640</v>
      </c>
      <c r="Q148" s="30">
        <f t="shared" si="17"/>
        <v>83340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83340</v>
      </c>
      <c r="Y148" s="23" t="s">
        <v>45</v>
      </c>
      <c r="Z148" s="31">
        <f t="shared" si="19"/>
        <v>83340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GLOSA LEGALIZADA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6266518</v>
      </c>
      <c r="D149" s="23">
        <f>+[1]DEPURADO!B143</f>
        <v>6266518</v>
      </c>
      <c r="E149" s="25">
        <f>+[1]DEPURADO!C143</f>
        <v>45534</v>
      </c>
      <c r="F149" s="26">
        <f>+IF([1]DEPURADO!D143&gt;1,[1]DEPURADO!D143," ")</f>
        <v>45534</v>
      </c>
      <c r="G149" s="27">
        <f>[1]DEPURADO!F143</f>
        <v>57465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57465</v>
      </c>
      <c r="P149" s="24">
        <f>IF([1]DEPURADO!H143&gt;1,0,[1]DEPURADO!B143)</f>
        <v>6266518</v>
      </c>
      <c r="Q149" s="30">
        <f t="shared" si="17"/>
        <v>57465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57465</v>
      </c>
      <c r="Y149" s="23" t="s">
        <v>45</v>
      </c>
      <c r="Z149" s="31">
        <f t="shared" si="19"/>
        <v>57465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GLOSA LEGALIZADA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6266871</v>
      </c>
      <c r="D150" s="23">
        <f>+[1]DEPURADO!B144</f>
        <v>6266871</v>
      </c>
      <c r="E150" s="25">
        <f>+[1]DEPURADO!C144</f>
        <v>45534</v>
      </c>
      <c r="F150" s="26">
        <f>+IF([1]DEPURADO!D144&gt;1,[1]DEPURADO!D144," ")</f>
        <v>45534</v>
      </c>
      <c r="G150" s="27">
        <f>[1]DEPURADO!F144</f>
        <v>665000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665000</v>
      </c>
      <c r="P150" s="24">
        <f>IF([1]DEPURADO!H144&gt;1,0,[1]DEPURADO!B144)</f>
        <v>6266871</v>
      </c>
      <c r="Q150" s="30">
        <f t="shared" si="17"/>
        <v>665000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665000</v>
      </c>
      <c r="Y150" s="23" t="s">
        <v>45</v>
      </c>
      <c r="Z150" s="31">
        <f t="shared" si="19"/>
        <v>665000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GLOSA LEGALIZADA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6270085</v>
      </c>
      <c r="D151" s="23">
        <f>+[1]DEPURADO!B145</f>
        <v>6270085</v>
      </c>
      <c r="E151" s="25">
        <f>+[1]DEPURADO!C145</f>
        <v>45541</v>
      </c>
      <c r="F151" s="26">
        <f>+IF([1]DEPURADO!D145&gt;1,[1]DEPURADO!D145," ")</f>
        <v>45541</v>
      </c>
      <c r="G151" s="27">
        <f>[1]DEPURADO!F145</f>
        <v>16000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16000</v>
      </c>
      <c r="P151" s="24">
        <f>IF([1]DEPURADO!H145&gt;1,0,[1]DEPURADO!B145)</f>
        <v>6270085</v>
      </c>
      <c r="Q151" s="30">
        <f t="shared" si="17"/>
        <v>16000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16000</v>
      </c>
      <c r="Y151" s="23" t="s">
        <v>45</v>
      </c>
      <c r="Z151" s="31">
        <f t="shared" si="19"/>
        <v>16000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GLOSA LEGALIZADA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6271068</v>
      </c>
      <c r="D152" s="23">
        <f>+[1]DEPURADO!B146</f>
        <v>6271068</v>
      </c>
      <c r="E152" s="25">
        <f>+[1]DEPURADO!C146</f>
        <v>45544</v>
      </c>
      <c r="F152" s="26">
        <f>+IF([1]DEPURADO!D146&gt;1,[1]DEPURADO!D146," ")</f>
        <v>45544</v>
      </c>
      <c r="G152" s="27">
        <f>[1]DEPURADO!F146</f>
        <v>80600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80600</v>
      </c>
      <c r="P152" s="24">
        <f>IF([1]DEPURADO!H146&gt;1,0,[1]DEPURADO!B146)</f>
        <v>6271068</v>
      </c>
      <c r="Q152" s="30">
        <f t="shared" si="17"/>
        <v>80600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80600</v>
      </c>
      <c r="Y152" s="23" t="s">
        <v>45</v>
      </c>
      <c r="Z152" s="31">
        <f t="shared" si="19"/>
        <v>80600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GLOSA LEGALIZADA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6272004</v>
      </c>
      <c r="D153" s="23">
        <f>+[1]DEPURADO!B147</f>
        <v>6272004</v>
      </c>
      <c r="E153" s="25">
        <f>+[1]DEPURADO!C147</f>
        <v>45545</v>
      </c>
      <c r="F153" s="26">
        <f>+IF([1]DEPURADO!D147&gt;1,[1]DEPURADO!D147," ")</f>
        <v>45545</v>
      </c>
      <c r="G153" s="27">
        <f>[1]DEPURADO!F147</f>
        <v>84100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84100</v>
      </c>
      <c r="P153" s="24">
        <f>IF([1]DEPURADO!H147&gt;1,0,[1]DEPURADO!B147)</f>
        <v>6272004</v>
      </c>
      <c r="Q153" s="30">
        <f t="shared" si="17"/>
        <v>84100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84100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84100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GLOSA EN CONCILIACIÓN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6272117</v>
      </c>
      <c r="D154" s="23">
        <f>+[1]DEPURADO!B148</f>
        <v>6272117</v>
      </c>
      <c r="E154" s="25">
        <f>+[1]DEPURADO!C148</f>
        <v>45545</v>
      </c>
      <c r="F154" s="26">
        <f>+IF([1]DEPURADO!D148&gt;1,[1]DEPURADO!D148," ")</f>
        <v>45545</v>
      </c>
      <c r="G154" s="27">
        <f>[1]DEPURADO!F148</f>
        <v>3725300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3725300</v>
      </c>
      <c r="P154" s="24">
        <f>IF([1]DEPURADO!H148&gt;1,0,[1]DEPURADO!B148)</f>
        <v>6272117</v>
      </c>
      <c r="Q154" s="30">
        <f t="shared" si="17"/>
        <v>3725300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3725300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3725300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GLOSA EN CONCILIACIÓN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6272894</v>
      </c>
      <c r="D155" s="23">
        <f>+[1]DEPURADO!B149</f>
        <v>6272894</v>
      </c>
      <c r="E155" s="25">
        <f>+[1]DEPURADO!C149</f>
        <v>45546</v>
      </c>
      <c r="F155" s="26">
        <f>+IF([1]DEPURADO!D149&gt;1,[1]DEPURADO!D149," ")</f>
        <v>45546</v>
      </c>
      <c r="G155" s="27">
        <f>[1]DEPURADO!F149</f>
        <v>173300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173300</v>
      </c>
      <c r="P155" s="24">
        <f>IF([1]DEPURADO!H149&gt;1,0,[1]DEPURADO!B149)</f>
        <v>6272894</v>
      </c>
      <c r="Q155" s="30">
        <f t="shared" si="17"/>
        <v>173300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173300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173300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GLOSA EN CONCILIACIÓN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6272939</v>
      </c>
      <c r="D156" s="23">
        <f>+[1]DEPURADO!B150</f>
        <v>6272939</v>
      </c>
      <c r="E156" s="25">
        <f>+[1]DEPURADO!C150</f>
        <v>45547</v>
      </c>
      <c r="F156" s="26">
        <f>+IF([1]DEPURADO!D150&gt;1,[1]DEPURADO!D150," ")</f>
        <v>45547</v>
      </c>
      <c r="G156" s="27">
        <f>[1]DEPURADO!F150</f>
        <v>3867500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3867500</v>
      </c>
      <c r="P156" s="24">
        <f>IF([1]DEPURADO!H150&gt;1,0,[1]DEPURADO!B150)</f>
        <v>6272939</v>
      </c>
      <c r="Q156" s="30">
        <f t="shared" si="17"/>
        <v>3867500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3867500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3867500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GLOSA EN CONCILIACIÓN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6274534</v>
      </c>
      <c r="D157" s="23">
        <f>+[1]DEPURADO!B151</f>
        <v>6274534</v>
      </c>
      <c r="E157" s="25">
        <f>+[1]DEPURADO!C151</f>
        <v>45549</v>
      </c>
      <c r="F157" s="26">
        <f>+IF([1]DEPURADO!D151&gt;1,[1]DEPURADO!D151," ")</f>
        <v>45549</v>
      </c>
      <c r="G157" s="27">
        <f>[1]DEPURADO!F151</f>
        <v>92645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92645</v>
      </c>
      <c r="P157" s="24">
        <f>IF([1]DEPURADO!H151&gt;1,0,[1]DEPURADO!B151)</f>
        <v>6274534</v>
      </c>
      <c r="Q157" s="30">
        <f t="shared" si="17"/>
        <v>92645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92645</v>
      </c>
      <c r="Y157" s="23" t="s">
        <v>45</v>
      </c>
      <c r="Z157" s="31">
        <f t="shared" si="19"/>
        <v>92645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GLOSA LEGALIZADA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6279865</v>
      </c>
      <c r="D158" s="23">
        <f>+[1]DEPURADO!B152</f>
        <v>6279865</v>
      </c>
      <c r="E158" s="25">
        <f>+[1]DEPURADO!C152</f>
        <v>45559</v>
      </c>
      <c r="F158" s="26">
        <f>+IF([1]DEPURADO!D152&gt;1,[1]DEPURADO!D152," ")</f>
        <v>45559</v>
      </c>
      <c r="G158" s="27">
        <f>[1]DEPURADO!F152</f>
        <v>6250000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6250000</v>
      </c>
      <c r="P158" s="24">
        <f>IF([1]DEPURADO!H152&gt;1,0,[1]DEPURADO!B152)</f>
        <v>6279865</v>
      </c>
      <c r="Q158" s="30">
        <f t="shared" si="17"/>
        <v>6250000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6250000</v>
      </c>
      <c r="Y158" s="23" t="s">
        <v>45</v>
      </c>
      <c r="Z158" s="31">
        <f t="shared" si="19"/>
        <v>6250000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GLOSA LEGALIZADA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6280940</v>
      </c>
      <c r="D159" s="23">
        <f>+[1]DEPURADO!B153</f>
        <v>6280940</v>
      </c>
      <c r="E159" s="25">
        <f>+[1]DEPURADO!C153</f>
        <v>45560</v>
      </c>
      <c r="F159" s="26">
        <f>+IF([1]DEPURADO!D153&gt;1,[1]DEPURADO!D153," ")</f>
        <v>45560</v>
      </c>
      <c r="G159" s="27">
        <f>[1]DEPURADO!F153</f>
        <v>286900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286900</v>
      </c>
      <c r="P159" s="24">
        <f>IF([1]DEPURADO!H153&gt;1,0,[1]DEPURADO!B153)</f>
        <v>6280940</v>
      </c>
      <c r="Q159" s="30">
        <f t="shared" si="17"/>
        <v>286900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286900</v>
      </c>
      <c r="Y159" s="23" t="s">
        <v>45</v>
      </c>
      <c r="Z159" s="31">
        <f t="shared" si="19"/>
        <v>286900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GLOSA LEGALIZADA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6281886</v>
      </c>
      <c r="D160" s="23">
        <f>+[1]DEPURADO!B154</f>
        <v>6281886</v>
      </c>
      <c r="E160" s="25">
        <f>+[1]DEPURADO!C154</f>
        <v>45561</v>
      </c>
      <c r="F160" s="26">
        <f>+IF([1]DEPURADO!D154&gt;1,[1]DEPURADO!D154," ")</f>
        <v>45561</v>
      </c>
      <c r="G160" s="27">
        <f>[1]DEPURADO!F154</f>
        <v>1430800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1430800</v>
      </c>
      <c r="P160" s="24">
        <f>IF([1]DEPURADO!H154&gt;1,0,[1]DEPURADO!B154)</f>
        <v>6281886</v>
      </c>
      <c r="Q160" s="30">
        <f t="shared" si="17"/>
        <v>1430800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1430800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1430800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GLOSA EN CONCILIACIÓN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6282918</v>
      </c>
      <c r="D161" s="23">
        <f>+[1]DEPURADO!B155</f>
        <v>6282918</v>
      </c>
      <c r="E161" s="25">
        <f>+[1]DEPURADO!C155</f>
        <v>45562</v>
      </c>
      <c r="F161" s="26">
        <f>+IF([1]DEPURADO!D155&gt;1,[1]DEPURADO!D155," ")</f>
        <v>45562</v>
      </c>
      <c r="G161" s="27">
        <f>[1]DEPURADO!F155</f>
        <v>616425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616425</v>
      </c>
      <c r="P161" s="24">
        <f>IF([1]DEPURADO!H155&gt;1,0,[1]DEPURADO!B155)</f>
        <v>6282918</v>
      </c>
      <c r="Q161" s="30">
        <f t="shared" si="17"/>
        <v>616425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616425</v>
      </c>
      <c r="Y161" s="23" t="s">
        <v>45</v>
      </c>
      <c r="Z161" s="31">
        <f t="shared" si="19"/>
        <v>616425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GLOSA LEGALIZADA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6282137</v>
      </c>
      <c r="D162" s="23">
        <f>+[1]DEPURADO!B156</f>
        <v>6282137</v>
      </c>
      <c r="E162" s="25">
        <f>+[1]DEPURADO!C156</f>
        <v>45562</v>
      </c>
      <c r="F162" s="26">
        <f>+IF([1]DEPURADO!D156&gt;1,[1]DEPURADO!D156," ")</f>
        <v>45562</v>
      </c>
      <c r="G162" s="27">
        <f>[1]DEPURADO!F156</f>
        <v>133000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133000</v>
      </c>
      <c r="P162" s="24">
        <f>IF([1]DEPURADO!H156&gt;1,0,[1]DEPURADO!B156)</f>
        <v>6282137</v>
      </c>
      <c r="Q162" s="30">
        <f t="shared" si="17"/>
        <v>133000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133000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133000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GLOSA EN CONCILIACIÓN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6283237</v>
      </c>
      <c r="D163" s="23">
        <f>+[1]DEPURADO!B157</f>
        <v>6283237</v>
      </c>
      <c r="E163" s="25">
        <f>+[1]DEPURADO!C157</f>
        <v>45564</v>
      </c>
      <c r="F163" s="26">
        <f>+IF([1]DEPURADO!D157&gt;1,[1]DEPURADO!D157," ")</f>
        <v>45564</v>
      </c>
      <c r="G163" s="27">
        <f>[1]DEPURADO!F157</f>
        <v>29000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29000</v>
      </c>
      <c r="P163" s="24">
        <f>IF([1]DEPURADO!H157&gt;1,0,[1]DEPURADO!B157)</f>
        <v>6283237</v>
      </c>
      <c r="Q163" s="30">
        <f t="shared" si="17"/>
        <v>29000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29000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29000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GLOSA EN CONCILIACIÓN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6283204</v>
      </c>
      <c r="D164" s="23">
        <f>+[1]DEPURADO!B158</f>
        <v>6283204</v>
      </c>
      <c r="E164" s="25">
        <f>+[1]DEPURADO!C158</f>
        <v>45564</v>
      </c>
      <c r="F164" s="26">
        <f>+IF([1]DEPURADO!D158&gt;1,[1]DEPURADO!D158," ")</f>
        <v>45564</v>
      </c>
      <c r="G164" s="27">
        <f>[1]DEPURADO!F158</f>
        <v>17938369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17938369</v>
      </c>
      <c r="P164" s="24">
        <f>IF([1]DEPURADO!H158&gt;1,0,[1]DEPURADO!B158)</f>
        <v>6283204</v>
      </c>
      <c r="Q164" s="30">
        <f t="shared" si="17"/>
        <v>17938369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17938369</v>
      </c>
      <c r="Y164" s="23" t="s">
        <v>45</v>
      </c>
      <c r="Z164" s="31">
        <f t="shared" si="19"/>
        <v>17938369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GLOSA LEGALIZADA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6289029</v>
      </c>
      <c r="D165" s="23">
        <f>+[1]DEPURADO!B159</f>
        <v>6289029</v>
      </c>
      <c r="E165" s="25">
        <f>+[1]DEPURADO!C159</f>
        <v>45575</v>
      </c>
      <c r="F165" s="26">
        <f>+IF([1]DEPURADO!D159&gt;1,[1]DEPURADO!D159," ")</f>
        <v>45575</v>
      </c>
      <c r="G165" s="27">
        <f>[1]DEPURADO!F159</f>
        <v>5741800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5741800</v>
      </c>
      <c r="P165" s="24">
        <f>IF([1]DEPURADO!H159&gt;1,0,[1]DEPURADO!B159)</f>
        <v>6289029</v>
      </c>
      <c r="Q165" s="30">
        <f t="shared" si="17"/>
        <v>5741800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5741800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5741800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GLOSA EN CONCILIACIÓN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6289601</v>
      </c>
      <c r="D166" s="23">
        <f>+[1]DEPURADO!B160</f>
        <v>6289601</v>
      </c>
      <c r="E166" s="25">
        <f>+[1]DEPURADO!C160</f>
        <v>45576</v>
      </c>
      <c r="F166" s="26">
        <f>+IF([1]DEPURADO!D160&gt;1,[1]DEPURADO!D160," ")</f>
        <v>45576</v>
      </c>
      <c r="G166" s="27">
        <f>[1]DEPURADO!F160</f>
        <v>46247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46247</v>
      </c>
      <c r="P166" s="24">
        <f>IF([1]DEPURADO!H160&gt;1,0,[1]DEPURADO!B160)</f>
        <v>6289601</v>
      </c>
      <c r="Q166" s="30">
        <f t="shared" si="17"/>
        <v>46247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46247</v>
      </c>
      <c r="Y166" s="23" t="s">
        <v>45</v>
      </c>
      <c r="Z166" s="31">
        <f t="shared" si="19"/>
        <v>46247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GLOSA LEGALIZADA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6290254</v>
      </c>
      <c r="D167" s="23">
        <f>+[1]DEPURADO!B161</f>
        <v>6290254</v>
      </c>
      <c r="E167" s="25">
        <f>+[1]DEPURADO!C161</f>
        <v>45576</v>
      </c>
      <c r="F167" s="26">
        <f>+IF([1]DEPURADO!D161&gt;1,[1]DEPURADO!D161," ")</f>
        <v>45576</v>
      </c>
      <c r="G167" s="27">
        <f>[1]DEPURADO!F161</f>
        <v>149325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149325</v>
      </c>
      <c r="P167" s="24">
        <f>IF([1]DEPURADO!H161&gt;1,0,[1]DEPURADO!B161)</f>
        <v>6290254</v>
      </c>
      <c r="Q167" s="30">
        <f t="shared" si="17"/>
        <v>149325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149325</v>
      </c>
      <c r="Y167" s="23" t="s">
        <v>45</v>
      </c>
      <c r="Z167" s="31">
        <f t="shared" si="19"/>
        <v>149325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GLOSA LEGALIZADA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6289602</v>
      </c>
      <c r="D168" s="23">
        <f>+[1]DEPURADO!B162</f>
        <v>6289602</v>
      </c>
      <c r="E168" s="25">
        <f>+[1]DEPURADO!C162</f>
        <v>45576</v>
      </c>
      <c r="F168" s="26">
        <f>+IF([1]DEPURADO!D162&gt;1,[1]DEPURADO!D162," ")</f>
        <v>45576</v>
      </c>
      <c r="G168" s="27">
        <f>[1]DEPURADO!F162</f>
        <v>499560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499560</v>
      </c>
      <c r="P168" s="24">
        <f>IF([1]DEPURADO!H162&gt;1,0,[1]DEPURADO!B162)</f>
        <v>6289602</v>
      </c>
      <c r="Q168" s="30">
        <f t="shared" si="17"/>
        <v>499560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499560</v>
      </c>
      <c r="Y168" s="23" t="s">
        <v>45</v>
      </c>
      <c r="Z168" s="31">
        <f t="shared" si="19"/>
        <v>499560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GLOSA LEGALIZADA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6291502</v>
      </c>
      <c r="D169" s="23">
        <f>+[1]DEPURADO!B163</f>
        <v>6291502</v>
      </c>
      <c r="E169" s="25">
        <f>+[1]DEPURADO!C163</f>
        <v>45580</v>
      </c>
      <c r="F169" s="26">
        <f>+IF([1]DEPURADO!D163&gt;1,[1]DEPURADO!D163," ")</f>
        <v>45580</v>
      </c>
      <c r="G169" s="27">
        <f>[1]DEPURADO!F163</f>
        <v>558000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558000</v>
      </c>
      <c r="P169" s="24">
        <f>IF([1]DEPURADO!H163&gt;1,0,[1]DEPURADO!B163)</f>
        <v>6291502</v>
      </c>
      <c r="Q169" s="30">
        <f t="shared" si="17"/>
        <v>558000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558000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558000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GLOSA EN CONCILIACIÓN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6291380</v>
      </c>
      <c r="D170" s="23">
        <f>+[1]DEPURADO!B164</f>
        <v>6291380</v>
      </c>
      <c r="E170" s="25">
        <f>+[1]DEPURADO!C164</f>
        <v>45580</v>
      </c>
      <c r="F170" s="26">
        <f>+IF([1]DEPURADO!D164&gt;1,[1]DEPURADO!D164," ")</f>
        <v>45580</v>
      </c>
      <c r="G170" s="27">
        <f>[1]DEPURADO!F164</f>
        <v>185000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185000</v>
      </c>
      <c r="P170" s="24">
        <f>IF([1]DEPURADO!H164&gt;1,0,[1]DEPURADO!B164)</f>
        <v>6291380</v>
      </c>
      <c r="Q170" s="30">
        <f t="shared" si="17"/>
        <v>185000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185000</v>
      </c>
      <c r="Y170" s="23" t="s">
        <v>45</v>
      </c>
      <c r="Z170" s="31">
        <f t="shared" si="19"/>
        <v>185000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GLOSA LEGALIZADA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6292772</v>
      </c>
      <c r="D171" s="23">
        <f>+[1]DEPURADO!B165</f>
        <v>6292772</v>
      </c>
      <c r="E171" s="25">
        <f>+[1]DEPURADO!C165</f>
        <v>45582</v>
      </c>
      <c r="F171" s="26">
        <f>+IF([1]DEPURADO!D165&gt;1,[1]DEPURADO!D165," ")</f>
        <v>45582</v>
      </c>
      <c r="G171" s="27">
        <f>[1]DEPURADO!F165</f>
        <v>156000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156000</v>
      </c>
      <c r="P171" s="24">
        <f>IF([1]DEPURADO!H165&gt;1,0,[1]DEPURADO!B165)</f>
        <v>6292772</v>
      </c>
      <c r="Q171" s="30">
        <f t="shared" si="17"/>
        <v>156000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156000</v>
      </c>
      <c r="Y171" s="23" t="s">
        <v>45</v>
      </c>
      <c r="Z171" s="31">
        <f t="shared" si="19"/>
        <v>156000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GLOSA LEGALIZADA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6293226</v>
      </c>
      <c r="D172" s="23">
        <f>+[1]DEPURADO!B166</f>
        <v>6293226</v>
      </c>
      <c r="E172" s="25">
        <f>+[1]DEPURADO!C166</f>
        <v>45582</v>
      </c>
      <c r="F172" s="26">
        <f>+IF([1]DEPURADO!D166&gt;1,[1]DEPURADO!D166," ")</f>
        <v>45582</v>
      </c>
      <c r="G172" s="27">
        <f>[1]DEPURADO!F166</f>
        <v>682000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682000</v>
      </c>
      <c r="P172" s="24">
        <f>IF([1]DEPURADO!H166&gt;1,0,[1]DEPURADO!B166)</f>
        <v>6293226</v>
      </c>
      <c r="Q172" s="30">
        <f t="shared" si="17"/>
        <v>682000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682000</v>
      </c>
      <c r="Y172" s="23" t="s">
        <v>45</v>
      </c>
      <c r="Z172" s="31">
        <f t="shared" si="19"/>
        <v>682000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GLOSA LEGALIZADA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6293063</v>
      </c>
      <c r="D173" s="23">
        <f>+[1]DEPURADO!B167</f>
        <v>6293063</v>
      </c>
      <c r="E173" s="25">
        <f>+[1]DEPURADO!C167</f>
        <v>45582</v>
      </c>
      <c r="F173" s="26">
        <f>+IF([1]DEPURADO!D167&gt;1,[1]DEPURADO!D167," ")</f>
        <v>45582</v>
      </c>
      <c r="G173" s="27">
        <f>[1]DEPURADO!F167</f>
        <v>6367124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6367124</v>
      </c>
      <c r="P173" s="24">
        <f>IF([1]DEPURADO!H167&gt;1,0,[1]DEPURADO!B167)</f>
        <v>6293063</v>
      </c>
      <c r="Q173" s="30">
        <f t="shared" si="17"/>
        <v>6367124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6367124</v>
      </c>
      <c r="Y173" s="23" t="s">
        <v>45</v>
      </c>
      <c r="Z173" s="31">
        <f t="shared" si="19"/>
        <v>6367124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GLOSA LEGALIZADA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6294515</v>
      </c>
      <c r="D174" s="23">
        <f>+[1]DEPURADO!B168</f>
        <v>6294515</v>
      </c>
      <c r="E174" s="25">
        <f>+[1]DEPURADO!C168</f>
        <v>45584</v>
      </c>
      <c r="F174" s="26">
        <f>+IF([1]DEPURADO!D168&gt;1,[1]DEPURADO!D168," ")</f>
        <v>45584</v>
      </c>
      <c r="G174" s="27">
        <f>[1]DEPURADO!F168</f>
        <v>237594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237594</v>
      </c>
      <c r="P174" s="24">
        <f>IF([1]DEPURADO!H168&gt;1,0,[1]DEPURADO!B168)</f>
        <v>6294515</v>
      </c>
      <c r="Q174" s="30">
        <f t="shared" si="17"/>
        <v>237594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237594</v>
      </c>
      <c r="Y174" s="23" t="s">
        <v>45</v>
      </c>
      <c r="Z174" s="31">
        <f t="shared" si="19"/>
        <v>237594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GLOSA LEGALIZADA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6295693</v>
      </c>
      <c r="D175" s="23">
        <f>+[1]DEPURADO!B169</f>
        <v>6295693</v>
      </c>
      <c r="E175" s="25">
        <f>+[1]DEPURADO!C169</f>
        <v>45587</v>
      </c>
      <c r="F175" s="26">
        <f>+IF([1]DEPURADO!D169&gt;1,[1]DEPURADO!D169," ")</f>
        <v>45587</v>
      </c>
      <c r="G175" s="27">
        <f>[1]DEPURADO!F169</f>
        <v>467000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467000</v>
      </c>
      <c r="P175" s="24">
        <f>IF([1]DEPURADO!H169&gt;1,0,[1]DEPURADO!B169)</f>
        <v>6295693</v>
      </c>
      <c r="Q175" s="30">
        <f t="shared" si="17"/>
        <v>467000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467000</v>
      </c>
      <c r="Y175" s="23" t="s">
        <v>45</v>
      </c>
      <c r="Z175" s="31">
        <f t="shared" si="19"/>
        <v>467000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GLOSA LEGALIZADA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6298612</v>
      </c>
      <c r="D176" s="23">
        <f>+[1]DEPURADO!B170</f>
        <v>6298612</v>
      </c>
      <c r="E176" s="25">
        <f>+[1]DEPURADO!C170</f>
        <v>45591</v>
      </c>
      <c r="F176" s="26">
        <f>+IF([1]DEPURADO!D170&gt;1,[1]DEPURADO!D170," ")</f>
        <v>45591</v>
      </c>
      <c r="G176" s="27">
        <f>[1]DEPURADO!F170</f>
        <v>75810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75810</v>
      </c>
      <c r="P176" s="24">
        <f>IF([1]DEPURADO!H170&gt;1,0,[1]DEPURADO!B170)</f>
        <v>6298612</v>
      </c>
      <c r="Q176" s="30">
        <f t="shared" si="17"/>
        <v>75810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75810</v>
      </c>
      <c r="Y176" s="23" t="s">
        <v>45</v>
      </c>
      <c r="Z176" s="31">
        <f t="shared" si="19"/>
        <v>75810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GLOSA LEGALIZADA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6298831</v>
      </c>
      <c r="D177" s="23">
        <f>+[1]DEPURADO!B171</f>
        <v>6298831</v>
      </c>
      <c r="E177" s="25">
        <f>+[1]DEPURADO!C171</f>
        <v>45592</v>
      </c>
      <c r="F177" s="26">
        <f>+IF([1]DEPURADO!D171&gt;1,[1]DEPURADO!D171," ")</f>
        <v>45592</v>
      </c>
      <c r="G177" s="27">
        <f>[1]DEPURADO!F171</f>
        <v>3166422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3166422</v>
      </c>
      <c r="P177" s="24">
        <f>IF([1]DEPURADO!H171&gt;1,0,[1]DEPURADO!B171)</f>
        <v>6298831</v>
      </c>
      <c r="Q177" s="30">
        <f t="shared" si="17"/>
        <v>3166422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3166422</v>
      </c>
      <c r="Y177" s="23" t="s">
        <v>45</v>
      </c>
      <c r="Z177" s="31">
        <f t="shared" si="19"/>
        <v>3166422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GLOSA LEGALIZADA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6299143</v>
      </c>
      <c r="D178" s="23">
        <f>+[1]DEPURADO!B172</f>
        <v>6299143</v>
      </c>
      <c r="E178" s="25">
        <f>+[1]DEPURADO!C172</f>
        <v>45593</v>
      </c>
      <c r="F178" s="26">
        <f>+IF([1]DEPURADO!D172&gt;1,[1]DEPURADO!D172," ")</f>
        <v>45593</v>
      </c>
      <c r="G178" s="27">
        <f>[1]DEPURADO!F172</f>
        <v>577645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577645</v>
      </c>
      <c r="P178" s="24">
        <f>IF([1]DEPURADO!H172&gt;1,0,[1]DEPURADO!B172)</f>
        <v>6299143</v>
      </c>
      <c r="Q178" s="30">
        <f t="shared" si="17"/>
        <v>577645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577645</v>
      </c>
      <c r="Y178" s="23" t="s">
        <v>45</v>
      </c>
      <c r="Z178" s="31">
        <f t="shared" si="19"/>
        <v>577645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GLOSA LEGALIZADA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6299723</v>
      </c>
      <c r="D179" s="23">
        <f>+[1]DEPURADO!B173</f>
        <v>6299723</v>
      </c>
      <c r="E179" s="25">
        <f>+[1]DEPURADO!C173</f>
        <v>45594</v>
      </c>
      <c r="F179" s="26">
        <f>+IF([1]DEPURADO!D173&gt;1,[1]DEPURADO!D173," ")</f>
        <v>45594</v>
      </c>
      <c r="G179" s="27">
        <f>[1]DEPURADO!F173</f>
        <v>2163761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2163761</v>
      </c>
      <c r="P179" s="24">
        <f>IF([1]DEPURADO!H173&gt;1,0,[1]DEPURADO!B173)</f>
        <v>6299723</v>
      </c>
      <c r="Q179" s="30">
        <f t="shared" si="17"/>
        <v>2163761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2163761</v>
      </c>
      <c r="Y179" s="23" t="s">
        <v>45</v>
      </c>
      <c r="Z179" s="31">
        <f t="shared" si="19"/>
        <v>2163761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GLOSA LEGALIZADA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6300383</v>
      </c>
      <c r="D180" s="23">
        <f>+[1]DEPURADO!B174</f>
        <v>6300383</v>
      </c>
      <c r="E180" s="25">
        <f>+[1]DEPURADO!C174</f>
        <v>45594</v>
      </c>
      <c r="F180" s="26">
        <f>+IF([1]DEPURADO!D174&gt;1,[1]DEPURADO!D174," ")</f>
        <v>45594</v>
      </c>
      <c r="G180" s="27">
        <f>[1]DEPURADO!F174</f>
        <v>83340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83340</v>
      </c>
      <c r="P180" s="24">
        <f>IF([1]DEPURADO!H174&gt;1,0,[1]DEPURADO!B174)</f>
        <v>6300383</v>
      </c>
      <c r="Q180" s="30">
        <f t="shared" si="17"/>
        <v>83340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83340</v>
      </c>
      <c r="Y180" s="23" t="s">
        <v>45</v>
      </c>
      <c r="Z180" s="31">
        <f t="shared" si="19"/>
        <v>83340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GLOSA LEGALIZADA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6299776</v>
      </c>
      <c r="D181" s="23">
        <f>+[1]DEPURADO!B175</f>
        <v>6299776</v>
      </c>
      <c r="E181" s="25">
        <f>+[1]DEPURADO!C175</f>
        <v>45594</v>
      </c>
      <c r="F181" s="26">
        <f>+IF([1]DEPURADO!D175&gt;1,[1]DEPURADO!D175," ")</f>
        <v>45594</v>
      </c>
      <c r="G181" s="27">
        <f>[1]DEPURADO!F175</f>
        <v>57465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57465</v>
      </c>
      <c r="P181" s="24">
        <f>IF([1]DEPURADO!H175&gt;1,0,[1]DEPURADO!B175)</f>
        <v>6299776</v>
      </c>
      <c r="Q181" s="30">
        <f t="shared" si="17"/>
        <v>57465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57465</v>
      </c>
      <c r="Y181" s="23" t="s">
        <v>45</v>
      </c>
      <c r="Z181" s="31">
        <f t="shared" si="19"/>
        <v>57465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GLOSA LEGALIZADA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6300580</v>
      </c>
      <c r="D182" s="23">
        <f>+[1]DEPURADO!B176</f>
        <v>6300580</v>
      </c>
      <c r="E182" s="25">
        <f>+[1]DEPURADO!C176</f>
        <v>45595</v>
      </c>
      <c r="F182" s="26">
        <f>+IF([1]DEPURADO!D176&gt;1,[1]DEPURADO!D176," ")</f>
        <v>45595</v>
      </c>
      <c r="G182" s="27">
        <f>[1]DEPURADO!F176</f>
        <v>3798914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3798914</v>
      </c>
      <c r="P182" s="24">
        <f>IF([1]DEPURADO!H176&gt;1,0,[1]DEPURADO!B176)</f>
        <v>6300580</v>
      </c>
      <c r="Q182" s="30">
        <f t="shared" si="17"/>
        <v>3798914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3798914</v>
      </c>
      <c r="Y182" s="23" t="s">
        <v>45</v>
      </c>
      <c r="Z182" s="31">
        <f t="shared" si="19"/>
        <v>3798914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GLOSA LEGALIZADA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>
        <f>+[1]DEPURADO!A177</f>
        <v>6300921</v>
      </c>
      <c r="D183" s="23">
        <f>+[1]DEPURADO!B177</f>
        <v>6300921</v>
      </c>
      <c r="E183" s="25">
        <f>+[1]DEPURADO!C177</f>
        <v>45595</v>
      </c>
      <c r="F183" s="26">
        <f>+IF([1]DEPURADO!D177&gt;1,[1]DEPURADO!D177," ")</f>
        <v>45595</v>
      </c>
      <c r="G183" s="27">
        <f>[1]DEPURADO!F177</f>
        <v>1563000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1563000</v>
      </c>
      <c r="P183" s="24">
        <f>IF([1]DEPURADO!H177&gt;1,0,[1]DEPURADO!B177)</f>
        <v>6300921</v>
      </c>
      <c r="Q183" s="30">
        <f t="shared" si="17"/>
        <v>1563000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1563000</v>
      </c>
      <c r="Y183" s="23" t="s">
        <v>45</v>
      </c>
      <c r="Z183" s="31">
        <f t="shared" si="19"/>
        <v>1563000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GLOSA LEGALIZADA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>
        <f>+[1]DEPURADO!A178</f>
        <v>6303493</v>
      </c>
      <c r="D184" s="23">
        <f>+[1]DEPURADO!B178</f>
        <v>6303493</v>
      </c>
      <c r="E184" s="25">
        <f>+[1]DEPURADO!C178</f>
        <v>45601</v>
      </c>
      <c r="F184" s="26">
        <f>+IF([1]DEPURADO!D178&gt;1,[1]DEPURADO!D178," ")</f>
        <v>45601</v>
      </c>
      <c r="G184" s="27">
        <f>[1]DEPURADO!F178</f>
        <v>13746180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13746180</v>
      </c>
      <c r="P184" s="24">
        <f>IF([1]DEPURADO!H178&gt;1,0,[1]DEPURADO!B178)</f>
        <v>6303493</v>
      </c>
      <c r="Q184" s="30">
        <f t="shared" si="17"/>
        <v>13746180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13746180</v>
      </c>
      <c r="Y184" s="23" t="s">
        <v>45</v>
      </c>
      <c r="Z184" s="31">
        <f t="shared" si="19"/>
        <v>13746180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GLOSA LEGALIZADA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>
        <f>+[1]DEPURADO!A179</f>
        <v>6305406</v>
      </c>
      <c r="D185" s="23">
        <f>+[1]DEPURADO!B179</f>
        <v>6305406</v>
      </c>
      <c r="E185" s="25">
        <f>+[1]DEPURADO!C179</f>
        <v>45604</v>
      </c>
      <c r="F185" s="26">
        <f>+IF([1]DEPURADO!D179&gt;1,[1]DEPURADO!D179," ")</f>
        <v>45604</v>
      </c>
      <c r="G185" s="27">
        <f>[1]DEPURADO!F179</f>
        <v>63000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63000</v>
      </c>
      <c r="P185" s="24">
        <f>IF([1]DEPURADO!H179&gt;1,0,[1]DEPURADO!B179)</f>
        <v>6305406</v>
      </c>
      <c r="Q185" s="30">
        <f t="shared" si="17"/>
        <v>63000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63000</v>
      </c>
      <c r="Y185" s="23" t="s">
        <v>45</v>
      </c>
      <c r="Z185" s="31">
        <f t="shared" si="19"/>
        <v>63000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GLOSA LEGALIZADA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>
        <f>+[1]DEPURADO!A180</f>
        <v>6305826</v>
      </c>
      <c r="D186" s="23">
        <f>+[1]DEPURADO!B180</f>
        <v>6305826</v>
      </c>
      <c r="E186" s="25">
        <f>+[1]DEPURADO!C180</f>
        <v>45605</v>
      </c>
      <c r="F186" s="26">
        <f>+IF([1]DEPURADO!D180&gt;1,[1]DEPURADO!D180," ")</f>
        <v>45605</v>
      </c>
      <c r="G186" s="27">
        <f>[1]DEPURADO!F180</f>
        <v>1684191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1684191</v>
      </c>
      <c r="P186" s="24">
        <f>IF([1]DEPURADO!H180&gt;1,0,[1]DEPURADO!B180)</f>
        <v>6305826</v>
      </c>
      <c r="Q186" s="30">
        <f t="shared" si="17"/>
        <v>1684191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1684191</v>
      </c>
      <c r="Y186" s="23" t="s">
        <v>45</v>
      </c>
      <c r="Z186" s="31">
        <f t="shared" si="19"/>
        <v>1684191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GLOSA LEGALIZADA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>
        <f>+[1]DEPURADO!A181</f>
        <v>6305864</v>
      </c>
      <c r="D187" s="23">
        <f>+[1]DEPURADO!B181</f>
        <v>6305864</v>
      </c>
      <c r="E187" s="25">
        <f>+[1]DEPURADO!C181</f>
        <v>45607</v>
      </c>
      <c r="F187" s="26">
        <f>+IF([1]DEPURADO!D181&gt;1,[1]DEPURADO!D181," ")</f>
        <v>45607</v>
      </c>
      <c r="G187" s="27">
        <f>[1]DEPURADO!F181</f>
        <v>144598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144598</v>
      </c>
      <c r="P187" s="24">
        <f>IF([1]DEPURADO!H181&gt;1,0,[1]DEPURADO!B181)</f>
        <v>6305864</v>
      </c>
      <c r="Q187" s="30">
        <f t="shared" si="17"/>
        <v>144598</v>
      </c>
      <c r="R187" s="31">
        <f t="shared" si="18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144598</v>
      </c>
      <c r="Y187" s="23" t="s">
        <v>45</v>
      </c>
      <c r="Z187" s="31">
        <f t="shared" si="19"/>
        <v>144598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GLOSA LEGALIZADA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>
        <f>+[1]DEPURADO!A182</f>
        <v>6307166</v>
      </c>
      <c r="D188" s="23">
        <f>+[1]DEPURADO!B182</f>
        <v>6307166</v>
      </c>
      <c r="E188" s="25">
        <f>+[1]DEPURADO!C182</f>
        <v>45609</v>
      </c>
      <c r="F188" s="26">
        <f>+IF([1]DEPURADO!D182&gt;1,[1]DEPURADO!D182," ")</f>
        <v>45609</v>
      </c>
      <c r="G188" s="27">
        <f>[1]DEPURADO!F182</f>
        <v>157680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0</v>
      </c>
      <c r="O188" s="28">
        <f t="shared" si="16"/>
        <v>157680</v>
      </c>
      <c r="P188" s="24">
        <f>IF([1]DEPURADO!H182&gt;1,0,[1]DEPURADO!B182)</f>
        <v>6307166</v>
      </c>
      <c r="Q188" s="30">
        <f t="shared" si="17"/>
        <v>157680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157680</v>
      </c>
      <c r="Y188" s="23" t="s">
        <v>45</v>
      </c>
      <c r="Z188" s="31">
        <f t="shared" si="19"/>
        <v>157680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GLOSA LEGALIZADA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>
        <f>+[1]DEPURADO!A183</f>
        <v>6308569</v>
      </c>
      <c r="D189" s="23">
        <f>+[1]DEPURADO!B183</f>
        <v>6308569</v>
      </c>
      <c r="E189" s="25">
        <f>+[1]DEPURADO!C183</f>
        <v>45611</v>
      </c>
      <c r="F189" s="26">
        <f>+IF([1]DEPURADO!D183&gt;1,[1]DEPURADO!D183," ")</f>
        <v>45611</v>
      </c>
      <c r="G189" s="27">
        <f>[1]DEPURADO!F183</f>
        <v>978695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978695</v>
      </c>
      <c r="P189" s="24">
        <f>IF([1]DEPURADO!H183&gt;1,0,[1]DEPURADO!B183)</f>
        <v>6308569</v>
      </c>
      <c r="Q189" s="30">
        <f t="shared" si="17"/>
        <v>978695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978695</v>
      </c>
      <c r="Y189" s="23" t="s">
        <v>45</v>
      </c>
      <c r="Z189" s="31">
        <f t="shared" si="19"/>
        <v>978695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GLOSA LEGALIZADA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>
        <f>+[1]DEPURADO!A184</f>
        <v>6309095</v>
      </c>
      <c r="D190" s="23">
        <f>+[1]DEPURADO!B184</f>
        <v>6309095</v>
      </c>
      <c r="E190" s="25">
        <f>+[1]DEPURADO!C184</f>
        <v>45612</v>
      </c>
      <c r="F190" s="26">
        <f>+IF([1]DEPURADO!D184&gt;1,[1]DEPURADO!D184," ")</f>
        <v>45612</v>
      </c>
      <c r="G190" s="27">
        <f>[1]DEPURADO!F184</f>
        <v>80665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0</v>
      </c>
      <c r="O190" s="28">
        <f t="shared" si="16"/>
        <v>80665</v>
      </c>
      <c r="P190" s="24">
        <f>IF([1]DEPURADO!H184&gt;1,0,[1]DEPURADO!B184)</f>
        <v>6309095</v>
      </c>
      <c r="Q190" s="30">
        <f t="shared" si="17"/>
        <v>80665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80665</v>
      </c>
      <c r="Y190" s="23" t="s">
        <v>45</v>
      </c>
      <c r="Z190" s="31">
        <f t="shared" si="19"/>
        <v>80665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GLOSA LEGALIZADA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>
        <f>+[1]DEPURADO!A185</f>
        <v>6309928</v>
      </c>
      <c r="D191" s="23">
        <f>+[1]DEPURADO!B185</f>
        <v>6309928</v>
      </c>
      <c r="E191" s="25">
        <f>+[1]DEPURADO!C185</f>
        <v>45614</v>
      </c>
      <c r="F191" s="26">
        <f>+IF([1]DEPURADO!D185&gt;1,[1]DEPURADO!D185," ")</f>
        <v>45614</v>
      </c>
      <c r="G191" s="27">
        <f>[1]DEPURADO!F185</f>
        <v>149325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0</v>
      </c>
      <c r="O191" s="28">
        <f t="shared" si="16"/>
        <v>149325</v>
      </c>
      <c r="P191" s="24">
        <f>IF([1]DEPURADO!H185&gt;1,0,[1]DEPURADO!B185)</f>
        <v>6309928</v>
      </c>
      <c r="Q191" s="30">
        <f t="shared" si="17"/>
        <v>149325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149325</v>
      </c>
      <c r="Y191" s="23" t="s">
        <v>45</v>
      </c>
      <c r="Z191" s="31">
        <f t="shared" si="19"/>
        <v>149325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GLOSA LEGALIZADA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>
        <f>+[1]DEPURADO!A186</f>
        <v>6313090</v>
      </c>
      <c r="D192" s="23">
        <f>+[1]DEPURADO!B186</f>
        <v>6313090</v>
      </c>
      <c r="E192" s="25">
        <f>+[1]DEPURADO!C186</f>
        <v>45618</v>
      </c>
      <c r="F192" s="26">
        <f>+IF([1]DEPURADO!D186&gt;1,[1]DEPURADO!D186," ")</f>
        <v>45618</v>
      </c>
      <c r="G192" s="27">
        <f>[1]DEPURADO!F186</f>
        <v>609340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0</v>
      </c>
      <c r="O192" s="28">
        <f t="shared" si="16"/>
        <v>609340</v>
      </c>
      <c r="P192" s="24">
        <f>IF([1]DEPURADO!H186&gt;1,0,[1]DEPURADO!B186)</f>
        <v>6313090</v>
      </c>
      <c r="Q192" s="30">
        <f t="shared" si="17"/>
        <v>609340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609340</v>
      </c>
      <c r="Y192" s="23" t="s">
        <v>45</v>
      </c>
      <c r="Z192" s="31">
        <f t="shared" si="19"/>
        <v>609340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GLOSA LEGALIZADA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>
        <f>+[1]DEPURADO!A187</f>
        <v>6312479</v>
      </c>
      <c r="D193" s="23">
        <f>+[1]DEPURADO!B187</f>
        <v>6312479</v>
      </c>
      <c r="E193" s="25">
        <f>+[1]DEPURADO!C187</f>
        <v>45618</v>
      </c>
      <c r="F193" s="26">
        <f>+IF([1]DEPURADO!D187&gt;1,[1]DEPURADO!D187," ")</f>
        <v>45618</v>
      </c>
      <c r="G193" s="27">
        <f>[1]DEPURADO!F187</f>
        <v>1700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1700</v>
      </c>
      <c r="P193" s="24">
        <f>IF([1]DEPURADO!H187&gt;1,0,[1]DEPURADO!B187)</f>
        <v>6312479</v>
      </c>
      <c r="Q193" s="30">
        <f t="shared" si="17"/>
        <v>1700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1700</v>
      </c>
      <c r="Y193" s="23" t="s">
        <v>45</v>
      </c>
      <c r="Z193" s="31">
        <f t="shared" si="19"/>
        <v>1700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GLOSA LEGALIZADA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>
        <f>+[1]DEPURADO!A188</f>
        <v>6314995</v>
      </c>
      <c r="D194" s="23">
        <f>+[1]DEPURADO!B188</f>
        <v>6314995</v>
      </c>
      <c r="E194" s="25">
        <f>+[1]DEPURADO!C188</f>
        <v>45623</v>
      </c>
      <c r="F194" s="26">
        <f>+IF([1]DEPURADO!D188&gt;1,[1]DEPURADO!D188," ")</f>
        <v>45623</v>
      </c>
      <c r="G194" s="27">
        <f>[1]DEPURADO!F188</f>
        <v>374000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5"/>
        <v>0</v>
      </c>
      <c r="O194" s="28">
        <f t="shared" si="16"/>
        <v>374000</v>
      </c>
      <c r="P194" s="24">
        <f>IF([1]DEPURADO!H188&gt;1,0,[1]DEPURADO!B188)</f>
        <v>6314995</v>
      </c>
      <c r="Q194" s="30">
        <f t="shared" si="17"/>
        <v>374000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374000</v>
      </c>
      <c r="Y194" s="23" t="s">
        <v>45</v>
      </c>
      <c r="Z194" s="31">
        <f t="shared" si="19"/>
        <v>374000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GLOSA LEGALIZADA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>
        <f>+[1]DEPURADO!A189</f>
        <v>6316378</v>
      </c>
      <c r="D195" s="23">
        <f>+[1]DEPURADO!B189</f>
        <v>6316378</v>
      </c>
      <c r="E195" s="25">
        <f>+[1]DEPURADO!C189</f>
        <v>45625</v>
      </c>
      <c r="F195" s="26">
        <f>+IF([1]DEPURADO!D189&gt;1,[1]DEPURADO!D189," ")</f>
        <v>45625</v>
      </c>
      <c r="G195" s="27">
        <f>[1]DEPURADO!F189</f>
        <v>87381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87381</v>
      </c>
      <c r="P195" s="24">
        <f>IF([1]DEPURADO!H189&gt;1,0,[1]DEPURADO!B189)</f>
        <v>6316378</v>
      </c>
      <c r="Q195" s="30">
        <f t="shared" si="17"/>
        <v>87381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87381</v>
      </c>
      <c r="Y195" s="23" t="s">
        <v>45</v>
      </c>
      <c r="Z195" s="31">
        <f t="shared" si="19"/>
        <v>87381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GLOSA LEGALIZADA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>
        <f>+[1]DEPURADO!A190</f>
        <v>6317849</v>
      </c>
      <c r="D196" s="23">
        <f>+[1]DEPURADO!B190</f>
        <v>6317849</v>
      </c>
      <c r="E196" s="25">
        <f>+[1]DEPURADO!C190</f>
        <v>45628</v>
      </c>
      <c r="F196" s="26">
        <f>+IF([1]DEPURADO!D190&gt;1,[1]DEPURADO!D190," ")</f>
        <v>45628</v>
      </c>
      <c r="G196" s="27">
        <f>[1]DEPURADO!F190</f>
        <v>77681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77681</v>
      </c>
      <c r="P196" s="24">
        <f>IF([1]DEPURADO!H190&gt;1,0,[1]DEPURADO!B190)</f>
        <v>6317849</v>
      </c>
      <c r="Q196" s="30">
        <f t="shared" si="17"/>
        <v>77681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77681</v>
      </c>
      <c r="Y196" s="23" t="s">
        <v>45</v>
      </c>
      <c r="Z196" s="31">
        <f t="shared" si="19"/>
        <v>77681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GLOSA LEGALIZADA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>
        <f>+[1]DEPURADO!A191</f>
        <v>6318175</v>
      </c>
      <c r="D197" s="23">
        <f>+[1]DEPURADO!B191</f>
        <v>6318175</v>
      </c>
      <c r="E197" s="25">
        <f>+[1]DEPURADO!C191</f>
        <v>45629</v>
      </c>
      <c r="F197" s="26">
        <f>+IF([1]DEPURADO!D191&gt;1,[1]DEPURADO!D191," ")</f>
        <v>45629</v>
      </c>
      <c r="G197" s="27">
        <f>[1]DEPURADO!F191</f>
        <v>2000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2000</v>
      </c>
      <c r="P197" s="24">
        <f>IF([1]DEPURADO!H191&gt;1,0,[1]DEPURADO!B191)</f>
        <v>6318175</v>
      </c>
      <c r="Q197" s="30">
        <f t="shared" si="17"/>
        <v>2000</v>
      </c>
      <c r="R197" s="31">
        <f t="shared" si="18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2000</v>
      </c>
      <c r="Y197" s="23" t="s">
        <v>45</v>
      </c>
      <c r="Z197" s="31">
        <f t="shared" si="19"/>
        <v>2000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GLOSA LEGALIZADA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>
        <f>+[1]DEPURADO!A192</f>
        <v>6320349</v>
      </c>
      <c r="D198" s="23">
        <f>+[1]DEPURADO!B192</f>
        <v>6320349</v>
      </c>
      <c r="E198" s="25">
        <f>+[1]DEPURADO!C192</f>
        <v>45632</v>
      </c>
      <c r="F198" s="26">
        <f>+IF([1]DEPURADO!D192&gt;1,[1]DEPURADO!D192," ")</f>
        <v>45632</v>
      </c>
      <c r="G198" s="27">
        <f>[1]DEPURADO!F192</f>
        <v>16000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16000</v>
      </c>
      <c r="P198" s="24">
        <f>IF([1]DEPURADO!H192&gt;1,0,[1]DEPURADO!B192)</f>
        <v>6320349</v>
      </c>
      <c r="Q198" s="30">
        <f t="shared" si="17"/>
        <v>16000</v>
      </c>
      <c r="R198" s="31">
        <f t="shared" si="18"/>
        <v>0</v>
      </c>
      <c r="S198" s="31">
        <f>+[1]DEPURADO!J192</f>
        <v>16000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DEVUELTAS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>
        <f>+[1]DEPURADO!A193</f>
        <v>6322331</v>
      </c>
      <c r="D199" s="23">
        <f>+[1]DEPURADO!B193</f>
        <v>6322331</v>
      </c>
      <c r="E199" s="25">
        <f>+[1]DEPURADO!C193</f>
        <v>45636</v>
      </c>
      <c r="F199" s="26">
        <f>+IF([1]DEPURADO!D193&gt;1,[1]DEPURADO!D193," ")</f>
        <v>45636</v>
      </c>
      <c r="G199" s="27">
        <f>[1]DEPURADO!F193</f>
        <v>73739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0</v>
      </c>
      <c r="O199" s="28">
        <f t="shared" si="16"/>
        <v>73739</v>
      </c>
      <c r="P199" s="24">
        <f>IF([1]DEPURADO!H193&gt;1,0,[1]DEPURADO!B193)</f>
        <v>6322331</v>
      </c>
      <c r="Q199" s="30">
        <f t="shared" si="17"/>
        <v>73739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73739</v>
      </c>
      <c r="Y199" s="23" t="s">
        <v>45</v>
      </c>
      <c r="Z199" s="31">
        <f t="shared" si="19"/>
        <v>73739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GLOSA LEGALIZADA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>
        <f>+[1]DEPURADO!A194</f>
        <v>6322160</v>
      </c>
      <c r="D200" s="23">
        <f>+[1]DEPURADO!B194</f>
        <v>6322160</v>
      </c>
      <c r="E200" s="25">
        <f>+[1]DEPURADO!C194</f>
        <v>45636</v>
      </c>
      <c r="F200" s="26">
        <f>+IF([1]DEPURADO!D194&gt;1,[1]DEPURADO!D194," ")</f>
        <v>45636</v>
      </c>
      <c r="G200" s="27">
        <f>[1]DEPURADO!F194</f>
        <v>63000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63000</v>
      </c>
      <c r="P200" s="24">
        <f>IF([1]DEPURADO!H194&gt;1,0,[1]DEPURADO!B194)</f>
        <v>6322160</v>
      </c>
      <c r="Q200" s="30">
        <f t="shared" si="17"/>
        <v>63000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63000</v>
      </c>
      <c r="Y200" s="23" t="s">
        <v>45</v>
      </c>
      <c r="Z200" s="31">
        <f t="shared" si="19"/>
        <v>63000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GLOSA LEGALIZADA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>
        <f>+[1]DEPURADO!A195</f>
        <v>6322425</v>
      </c>
      <c r="D201" s="23">
        <f>+[1]DEPURADO!B195</f>
        <v>6322425</v>
      </c>
      <c r="E201" s="25">
        <f>+[1]DEPURADO!C195</f>
        <v>45636</v>
      </c>
      <c r="F201" s="26">
        <f>+IF([1]DEPURADO!D195&gt;1,[1]DEPURADO!D195," ")</f>
        <v>45636</v>
      </c>
      <c r="G201" s="27">
        <f>[1]DEPURADO!F195</f>
        <v>149325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149325</v>
      </c>
      <c r="P201" s="24">
        <f>IF([1]DEPURADO!H195&gt;1,0,[1]DEPURADO!B195)</f>
        <v>6322425</v>
      </c>
      <c r="Q201" s="30">
        <f t="shared" si="17"/>
        <v>149325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149325</v>
      </c>
      <c r="Y201" s="23" t="s">
        <v>45</v>
      </c>
      <c r="Z201" s="31">
        <f t="shared" si="19"/>
        <v>149325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GLOSA LEGALIZADA</v>
      </c>
      <c r="AJ201" s="32"/>
      <c r="AK201" s="33"/>
    </row>
    <row r="202" spans="1:37" s="34" customFormat="1" x14ac:dyDescent="0.25">
      <c r="A202" s="23">
        <f t="shared" si="14"/>
        <v>194</v>
      </c>
      <c r="B202" s="24" t="s">
        <v>44</v>
      </c>
      <c r="C202" s="23">
        <f>+[1]DEPURADO!A196</f>
        <v>6323273</v>
      </c>
      <c r="D202" s="23">
        <f>+[1]DEPURADO!B196</f>
        <v>6323273</v>
      </c>
      <c r="E202" s="25">
        <f>+[1]DEPURADO!C196</f>
        <v>45637</v>
      </c>
      <c r="F202" s="26">
        <f>+IF([1]DEPURADO!D196&gt;1,[1]DEPURADO!D196," ")</f>
        <v>45637</v>
      </c>
      <c r="G202" s="27">
        <f>[1]DEPURADO!F196</f>
        <v>868000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868000</v>
      </c>
      <c r="P202" s="24">
        <f>IF([1]DEPURADO!H196&gt;1,0,[1]DEPURADO!B196)</f>
        <v>6323273</v>
      </c>
      <c r="Q202" s="30">
        <f t="shared" si="17"/>
        <v>868000</v>
      </c>
      <c r="R202" s="31">
        <f t="shared" si="18"/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868000</v>
      </c>
      <c r="Y202" s="23" t="s">
        <v>45</v>
      </c>
      <c r="Z202" s="31">
        <f t="shared" si="19"/>
        <v>868000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GLOSA LEGALIZADA</v>
      </c>
      <c r="AJ202" s="32"/>
      <c r="AK202" s="33"/>
    </row>
    <row r="203" spans="1:37" s="34" customFormat="1" x14ac:dyDescent="0.25">
      <c r="A203" s="23">
        <f t="shared" ref="A203:A266" si="21">+A202+1</f>
        <v>195</v>
      </c>
      <c r="B203" s="24" t="s">
        <v>44</v>
      </c>
      <c r="C203" s="23">
        <f>+[1]DEPURADO!A197</f>
        <v>6323152</v>
      </c>
      <c r="D203" s="23">
        <f>+[1]DEPURADO!B197</f>
        <v>6323152</v>
      </c>
      <c r="E203" s="25">
        <f>+[1]DEPURADO!C197</f>
        <v>45637</v>
      </c>
      <c r="F203" s="26">
        <f>+IF([1]DEPURADO!D197&gt;1,[1]DEPURADO!D197," ")</f>
        <v>45637</v>
      </c>
      <c r="G203" s="27">
        <f>[1]DEPURADO!F197</f>
        <v>100600</v>
      </c>
      <c r="H203" s="28">
        <v>0</v>
      </c>
      <c r="I203" s="28">
        <f>+[1]DEPURADO!M197+[1]DEPURADO!N197</f>
        <v>0</v>
      </c>
      <c r="J203" s="28">
        <f>+[1]DEPURADO!R197</f>
        <v>0</v>
      </c>
      <c r="K203" s="29">
        <f>+[1]DEPURADO!P197+[1]DEPURADO!Q197</f>
        <v>0</v>
      </c>
      <c r="L203" s="28">
        <v>0</v>
      </c>
      <c r="M203" s="28">
        <v>0</v>
      </c>
      <c r="N203" s="28">
        <f t="shared" ref="N203:N266" si="22">+SUM(J203:M203)</f>
        <v>0</v>
      </c>
      <c r="O203" s="28">
        <f t="shared" ref="O203:O266" si="23">+G203-I203-N203</f>
        <v>100600</v>
      </c>
      <c r="P203" s="24">
        <f>IF([1]DEPURADO!H197&gt;1,0,[1]DEPURADO!B197)</f>
        <v>6323152</v>
      </c>
      <c r="Q203" s="30">
        <f t="shared" ref="Q203:Q266" si="24">+IF(P203&gt;0,G203,0)</f>
        <v>100600</v>
      </c>
      <c r="R203" s="31">
        <f t="shared" ref="R203:R266" si="25">IF(P203=0,G203,0)</f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100600</v>
      </c>
      <c r="Y203" s="23" t="s">
        <v>45</v>
      </c>
      <c r="Z203" s="31">
        <f t="shared" ref="Z203:Z266" si="26">+X203-AE203+IF(X203-AE203&lt;-1,-X203+AE203,0)</f>
        <v>100600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ref="AG203:AG266" si="27">+G203-I203-N203-R203-Z203-AC203-AE203-S203-U203</f>
        <v>0</v>
      </c>
      <c r="AH203" s="30">
        <v>0</v>
      </c>
      <c r="AI203" s="30" t="str">
        <f>+[1]DEPURADO!G197</f>
        <v>GLOSA LEGALIZADA</v>
      </c>
      <c r="AJ203" s="32"/>
      <c r="AK203" s="33"/>
    </row>
    <row r="204" spans="1:37" s="34" customFormat="1" x14ac:dyDescent="0.25">
      <c r="A204" s="23">
        <f t="shared" si="21"/>
        <v>196</v>
      </c>
      <c r="B204" s="24" t="s">
        <v>44</v>
      </c>
      <c r="C204" s="23">
        <f>+[1]DEPURADO!A198</f>
        <v>6324858</v>
      </c>
      <c r="D204" s="23">
        <f>+[1]DEPURADO!B198</f>
        <v>6324858</v>
      </c>
      <c r="E204" s="25">
        <f>+[1]DEPURADO!C198</f>
        <v>45639</v>
      </c>
      <c r="F204" s="26">
        <f>+IF([1]DEPURADO!D198&gt;1,[1]DEPURADO!D198," ")</f>
        <v>45639</v>
      </c>
      <c r="G204" s="27">
        <f>[1]DEPURADO!F198</f>
        <v>199605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22"/>
        <v>0</v>
      </c>
      <c r="O204" s="28">
        <f t="shared" si="23"/>
        <v>199605</v>
      </c>
      <c r="P204" s="24">
        <f>IF([1]DEPURADO!H198&gt;1,0,[1]DEPURADO!B198)</f>
        <v>6324858</v>
      </c>
      <c r="Q204" s="30">
        <f t="shared" si="24"/>
        <v>199605</v>
      </c>
      <c r="R204" s="31">
        <f t="shared" si="25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199605</v>
      </c>
      <c r="Y204" s="23" t="s">
        <v>45</v>
      </c>
      <c r="Z204" s="31">
        <f t="shared" si="26"/>
        <v>199605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7"/>
        <v>0</v>
      </c>
      <c r="AH204" s="30">
        <v>0</v>
      </c>
      <c r="AI204" s="30" t="str">
        <f>+[1]DEPURADO!G198</f>
        <v>GLOSA LEGALIZADA</v>
      </c>
      <c r="AJ204" s="32"/>
      <c r="AK204" s="33"/>
    </row>
    <row r="205" spans="1:37" s="34" customFormat="1" x14ac:dyDescent="0.25">
      <c r="A205" s="23">
        <f t="shared" si="21"/>
        <v>197</v>
      </c>
      <c r="B205" s="24" t="s">
        <v>44</v>
      </c>
      <c r="C205" s="23">
        <f>+[1]DEPURADO!A199</f>
        <v>6325538</v>
      </c>
      <c r="D205" s="23">
        <f>+[1]DEPURADO!B199</f>
        <v>6325538</v>
      </c>
      <c r="E205" s="25">
        <f>+[1]DEPURADO!C199</f>
        <v>45642</v>
      </c>
      <c r="F205" s="26">
        <f>+IF([1]DEPURADO!D199&gt;1,[1]DEPURADO!D199," ")</f>
        <v>45642</v>
      </c>
      <c r="G205" s="27">
        <f>[1]DEPURADO!F199</f>
        <v>201000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si="22"/>
        <v>0</v>
      </c>
      <c r="O205" s="28">
        <f t="shared" si="23"/>
        <v>201000</v>
      </c>
      <c r="P205" s="24">
        <f>IF([1]DEPURADO!H199&gt;1,0,[1]DEPURADO!B199)</f>
        <v>6325538</v>
      </c>
      <c r="Q205" s="30">
        <f t="shared" si="24"/>
        <v>201000</v>
      </c>
      <c r="R205" s="31">
        <f t="shared" si="25"/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201000</v>
      </c>
      <c r="Y205" s="23" t="s">
        <v>45</v>
      </c>
      <c r="Z205" s="31">
        <f t="shared" si="26"/>
        <v>201000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si="27"/>
        <v>0</v>
      </c>
      <c r="AH205" s="30">
        <v>0</v>
      </c>
      <c r="AI205" s="30" t="str">
        <f>+[1]DEPURADO!G199</f>
        <v>GLOSA LEGALIZADA</v>
      </c>
      <c r="AJ205" s="32"/>
      <c r="AK205" s="33"/>
    </row>
    <row r="206" spans="1:37" s="34" customFormat="1" x14ac:dyDescent="0.25">
      <c r="A206" s="23">
        <f t="shared" si="21"/>
        <v>198</v>
      </c>
      <c r="B206" s="24" t="s">
        <v>44</v>
      </c>
      <c r="C206" s="23">
        <f>+[1]DEPURADO!A200</f>
        <v>6326396</v>
      </c>
      <c r="D206" s="23">
        <f>+[1]DEPURADO!B200</f>
        <v>6326396</v>
      </c>
      <c r="E206" s="25">
        <f>+[1]DEPURADO!C200</f>
        <v>45643</v>
      </c>
      <c r="F206" s="26">
        <f>+IF([1]DEPURADO!D200&gt;1,[1]DEPURADO!D200," ")</f>
        <v>45643</v>
      </c>
      <c r="G206" s="27">
        <f>[1]DEPURADO!F200</f>
        <v>57465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0</v>
      </c>
      <c r="O206" s="28">
        <f t="shared" si="23"/>
        <v>57465</v>
      </c>
      <c r="P206" s="24">
        <f>IF([1]DEPURADO!H200&gt;1,0,[1]DEPURADO!B200)</f>
        <v>6326396</v>
      </c>
      <c r="Q206" s="30">
        <f t="shared" si="24"/>
        <v>57465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57465</v>
      </c>
      <c r="Y206" s="23" t="s">
        <v>45</v>
      </c>
      <c r="Z206" s="31">
        <f t="shared" si="26"/>
        <v>57465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GLOSA LEGALIZADA</v>
      </c>
      <c r="AJ206" s="32"/>
      <c r="AK206" s="33"/>
    </row>
    <row r="207" spans="1:37" s="34" customFormat="1" x14ac:dyDescent="0.25">
      <c r="A207" s="23">
        <f t="shared" si="21"/>
        <v>199</v>
      </c>
      <c r="B207" s="24" t="s">
        <v>44</v>
      </c>
      <c r="C207" s="23">
        <f>+[1]DEPURADO!A201</f>
        <v>6326325</v>
      </c>
      <c r="D207" s="23">
        <f>+[1]DEPURADO!B201</f>
        <v>6326325</v>
      </c>
      <c r="E207" s="25">
        <f>+[1]DEPURADO!C201</f>
        <v>45643</v>
      </c>
      <c r="F207" s="26">
        <f>+IF([1]DEPURADO!D201&gt;1,[1]DEPURADO!D201," ")</f>
        <v>45643</v>
      </c>
      <c r="G207" s="27">
        <f>[1]DEPURADO!F201</f>
        <v>57465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0</v>
      </c>
      <c r="O207" s="28">
        <f t="shared" si="23"/>
        <v>57465</v>
      </c>
      <c r="P207" s="24">
        <f>IF([1]DEPURADO!H201&gt;1,0,[1]DEPURADO!B201)</f>
        <v>6326325</v>
      </c>
      <c r="Q207" s="30">
        <f t="shared" si="24"/>
        <v>57465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57465</v>
      </c>
      <c r="Y207" s="23" t="s">
        <v>45</v>
      </c>
      <c r="Z207" s="31">
        <f t="shared" si="26"/>
        <v>57465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GLOSA LEGALIZADA</v>
      </c>
      <c r="AJ207" s="32"/>
      <c r="AK207" s="33"/>
    </row>
    <row r="208" spans="1:37" s="34" customFormat="1" x14ac:dyDescent="0.25">
      <c r="A208" s="23">
        <f t="shared" si="21"/>
        <v>200</v>
      </c>
      <c r="B208" s="24" t="s">
        <v>44</v>
      </c>
      <c r="C208" s="23">
        <f>+[1]DEPURADO!A202</f>
        <v>6327064</v>
      </c>
      <c r="D208" s="23">
        <f>+[1]DEPURADO!B202</f>
        <v>6327064</v>
      </c>
      <c r="E208" s="25">
        <f>+[1]DEPURADO!C202</f>
        <v>45644</v>
      </c>
      <c r="F208" s="26">
        <f>+IF([1]DEPURADO!D202&gt;1,[1]DEPURADO!D202," ")</f>
        <v>45644</v>
      </c>
      <c r="G208" s="27">
        <f>[1]DEPURADO!F202</f>
        <v>79000</v>
      </c>
      <c r="H208" s="28">
        <v>0</v>
      </c>
      <c r="I208" s="28">
        <f>+[1]DEPURADO!M202+[1]DEPURADO!N202</f>
        <v>0</v>
      </c>
      <c r="J208" s="28">
        <f>+[1]DEPURADO!R202</f>
        <v>0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0</v>
      </c>
      <c r="O208" s="28">
        <f t="shared" si="23"/>
        <v>79000</v>
      </c>
      <c r="P208" s="24">
        <f>IF([1]DEPURADO!H202&gt;1,0,[1]DEPURADO!B202)</f>
        <v>6327064</v>
      </c>
      <c r="Q208" s="30">
        <f t="shared" si="24"/>
        <v>79000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79000</v>
      </c>
      <c r="Y208" s="23" t="s">
        <v>45</v>
      </c>
      <c r="Z208" s="31">
        <f t="shared" si="26"/>
        <v>79000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GLOSA LEGALIZADA</v>
      </c>
      <c r="AJ208" s="32"/>
      <c r="AK208" s="33"/>
    </row>
    <row r="209" spans="1:37" s="34" customFormat="1" x14ac:dyDescent="0.25">
      <c r="A209" s="23">
        <f t="shared" si="21"/>
        <v>201</v>
      </c>
      <c r="B209" s="24" t="s">
        <v>44</v>
      </c>
      <c r="C209" s="23">
        <f>+[1]DEPURADO!A203</f>
        <v>6327456</v>
      </c>
      <c r="D209" s="23">
        <f>+[1]DEPURADO!B203</f>
        <v>6327456</v>
      </c>
      <c r="E209" s="25">
        <f>+[1]DEPURADO!C203</f>
        <v>45644</v>
      </c>
      <c r="F209" s="26">
        <f>+IF([1]DEPURADO!D203&gt;1,[1]DEPURADO!D203," ")</f>
        <v>45644</v>
      </c>
      <c r="G209" s="27">
        <f>[1]DEPURADO!F203</f>
        <v>370100</v>
      </c>
      <c r="H209" s="28">
        <v>0</v>
      </c>
      <c r="I209" s="28">
        <f>+[1]DEPURADO!M203+[1]DEPURADO!N203</f>
        <v>0</v>
      </c>
      <c r="J209" s="28">
        <f>+[1]DEPURADO!R203</f>
        <v>0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0</v>
      </c>
      <c r="O209" s="28">
        <f t="shared" si="23"/>
        <v>370100</v>
      </c>
      <c r="P209" s="24">
        <f>IF([1]DEPURADO!H203&gt;1,0,[1]DEPURADO!B203)</f>
        <v>6327456</v>
      </c>
      <c r="Q209" s="30">
        <f t="shared" si="24"/>
        <v>370100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370100</v>
      </c>
      <c r="Y209" s="23" t="s">
        <v>45</v>
      </c>
      <c r="Z209" s="31">
        <f t="shared" si="26"/>
        <v>370100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GLOSA LEGALIZADA</v>
      </c>
      <c r="AJ209" s="32"/>
      <c r="AK209" s="33"/>
    </row>
    <row r="210" spans="1:37" s="34" customFormat="1" x14ac:dyDescent="0.25">
      <c r="A210" s="23">
        <f t="shared" si="21"/>
        <v>202</v>
      </c>
      <c r="B210" s="24" t="s">
        <v>44</v>
      </c>
      <c r="C210" s="23">
        <f>+[1]DEPURADO!A204</f>
        <v>6328172</v>
      </c>
      <c r="D210" s="23">
        <f>+[1]DEPURADO!B204</f>
        <v>6328172</v>
      </c>
      <c r="E210" s="25">
        <f>+[1]DEPURADO!C204</f>
        <v>45645</v>
      </c>
      <c r="F210" s="26">
        <f>+IF([1]DEPURADO!D204&gt;1,[1]DEPURADO!D204," ")</f>
        <v>45645</v>
      </c>
      <c r="G210" s="27">
        <f>[1]DEPURADO!F204</f>
        <v>338868</v>
      </c>
      <c r="H210" s="28">
        <v>0</v>
      </c>
      <c r="I210" s="28">
        <f>+[1]DEPURADO!M204+[1]DEPURADO!N204</f>
        <v>0</v>
      </c>
      <c r="J210" s="28">
        <f>+[1]DEPURADO!R204</f>
        <v>0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0</v>
      </c>
      <c r="O210" s="28">
        <f t="shared" si="23"/>
        <v>338868</v>
      </c>
      <c r="P210" s="24">
        <f>IF([1]DEPURADO!H204&gt;1,0,[1]DEPURADO!B204)</f>
        <v>6328172</v>
      </c>
      <c r="Q210" s="30">
        <f t="shared" si="24"/>
        <v>338868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338868</v>
      </c>
      <c r="Y210" s="23" t="s">
        <v>45</v>
      </c>
      <c r="Z210" s="31">
        <f t="shared" si="26"/>
        <v>338868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GLOSA LEGALIZADA</v>
      </c>
      <c r="AJ210" s="32"/>
      <c r="AK210" s="33"/>
    </row>
    <row r="211" spans="1:37" s="34" customFormat="1" x14ac:dyDescent="0.25">
      <c r="A211" s="23">
        <f t="shared" si="21"/>
        <v>203</v>
      </c>
      <c r="B211" s="24" t="s">
        <v>44</v>
      </c>
      <c r="C211" s="23">
        <f>+[1]DEPURADO!A205</f>
        <v>6328741</v>
      </c>
      <c r="D211" s="23">
        <f>+[1]DEPURADO!B205</f>
        <v>6328741</v>
      </c>
      <c r="E211" s="25">
        <f>+[1]DEPURADO!C205</f>
        <v>45646</v>
      </c>
      <c r="F211" s="26">
        <f>+IF([1]DEPURADO!D205&gt;1,[1]DEPURADO!D205," ")</f>
        <v>45646</v>
      </c>
      <c r="G211" s="27">
        <f>[1]DEPURADO!F205</f>
        <v>87000</v>
      </c>
      <c r="H211" s="28">
        <v>0</v>
      </c>
      <c r="I211" s="28">
        <f>+[1]DEPURADO!M205+[1]DEPURADO!N205</f>
        <v>0</v>
      </c>
      <c r="J211" s="28">
        <f>+[1]DEPURADO!R205</f>
        <v>0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0</v>
      </c>
      <c r="O211" s="28">
        <f t="shared" si="23"/>
        <v>87000</v>
      </c>
      <c r="P211" s="24">
        <f>IF([1]DEPURADO!H205&gt;1,0,[1]DEPURADO!B205)</f>
        <v>6328741</v>
      </c>
      <c r="Q211" s="30">
        <f t="shared" si="24"/>
        <v>87000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87000</v>
      </c>
      <c r="Y211" s="23" t="s">
        <v>45</v>
      </c>
      <c r="Z211" s="31">
        <f t="shared" si="26"/>
        <v>87000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GLOSA LEGALIZADA</v>
      </c>
      <c r="AJ211" s="32"/>
      <c r="AK211" s="33"/>
    </row>
    <row r="212" spans="1:37" s="34" customFormat="1" x14ac:dyDescent="0.25">
      <c r="A212" s="23">
        <f t="shared" si="21"/>
        <v>204</v>
      </c>
      <c r="B212" s="24" t="s">
        <v>44</v>
      </c>
      <c r="C212" s="23">
        <f>+[1]DEPURADO!A206</f>
        <v>6329302</v>
      </c>
      <c r="D212" s="23">
        <f>+[1]DEPURADO!B206</f>
        <v>6329302</v>
      </c>
      <c r="E212" s="25">
        <f>+[1]DEPURADO!C206</f>
        <v>45646</v>
      </c>
      <c r="F212" s="26">
        <f>+IF([1]DEPURADO!D206&gt;1,[1]DEPURADO!D206," ")</f>
        <v>45646</v>
      </c>
      <c r="G212" s="27">
        <f>[1]DEPURADO!F206</f>
        <v>176130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0</v>
      </c>
      <c r="O212" s="28">
        <f t="shared" si="23"/>
        <v>176130</v>
      </c>
      <c r="P212" s="24">
        <f>IF([1]DEPURADO!H206&gt;1,0,[1]DEPURADO!B206)</f>
        <v>6329302</v>
      </c>
      <c r="Q212" s="30">
        <f t="shared" si="24"/>
        <v>176130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176130</v>
      </c>
      <c r="AH212" s="30">
        <v>0</v>
      </c>
      <c r="AI212" s="30" t="str">
        <f>+[1]DEPURADO!G206</f>
        <v>SALDO A FAVOR DEL PRESTADOR</v>
      </c>
      <c r="AJ212" s="32"/>
      <c r="AK212" s="33"/>
    </row>
    <row r="213" spans="1:37" s="34" customFormat="1" x14ac:dyDescent="0.25">
      <c r="A213" s="23">
        <f t="shared" si="21"/>
        <v>205</v>
      </c>
      <c r="B213" s="24" t="s">
        <v>44</v>
      </c>
      <c r="C213" s="23">
        <f>+[1]DEPURADO!A207</f>
        <v>6329990</v>
      </c>
      <c r="D213" s="23">
        <f>+[1]DEPURADO!B207</f>
        <v>6329990</v>
      </c>
      <c r="E213" s="25">
        <f>+[1]DEPURADO!C207</f>
        <v>45649</v>
      </c>
      <c r="F213" s="26">
        <f>+IF([1]DEPURADO!D207&gt;1,[1]DEPURADO!D207," ")</f>
        <v>45649</v>
      </c>
      <c r="G213" s="27">
        <f>[1]DEPURADO!F207</f>
        <v>930802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0</v>
      </c>
      <c r="O213" s="28">
        <f t="shared" si="23"/>
        <v>930802</v>
      </c>
      <c r="P213" s="24">
        <f>IF([1]DEPURADO!H207&gt;1,0,[1]DEPURADO!B207)</f>
        <v>6329990</v>
      </c>
      <c r="Q213" s="30">
        <f t="shared" si="24"/>
        <v>930802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930802</v>
      </c>
      <c r="Y213" s="23" t="s">
        <v>45</v>
      </c>
      <c r="Z213" s="31">
        <f t="shared" si="26"/>
        <v>930802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GLOSA LEGALIZADA</v>
      </c>
      <c r="AJ213" s="32"/>
      <c r="AK213" s="33"/>
    </row>
    <row r="214" spans="1:37" s="34" customFormat="1" x14ac:dyDescent="0.25">
      <c r="A214" s="23">
        <f t="shared" si="21"/>
        <v>206</v>
      </c>
      <c r="B214" s="24" t="s">
        <v>44</v>
      </c>
      <c r="C214" s="23">
        <f>+[1]DEPURADO!A208</f>
        <v>6329549</v>
      </c>
      <c r="D214" s="23">
        <f>+[1]DEPURADO!B208</f>
        <v>6329549</v>
      </c>
      <c r="E214" s="25">
        <f>+[1]DEPURADO!C208</f>
        <v>45649</v>
      </c>
      <c r="F214" s="26">
        <f>+IF([1]DEPURADO!D208&gt;1,[1]DEPURADO!D208," ")</f>
        <v>45649</v>
      </c>
      <c r="G214" s="27">
        <f>[1]DEPURADO!F208</f>
        <v>577645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0</v>
      </c>
      <c r="O214" s="28">
        <f t="shared" si="23"/>
        <v>577645</v>
      </c>
      <c r="P214" s="24">
        <f>IF([1]DEPURADO!H208&gt;1,0,[1]DEPURADO!B208)</f>
        <v>6329549</v>
      </c>
      <c r="Q214" s="30">
        <f t="shared" si="24"/>
        <v>577645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577645</v>
      </c>
      <c r="Y214" s="23" t="s">
        <v>45</v>
      </c>
      <c r="Z214" s="31">
        <f t="shared" si="26"/>
        <v>577645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GLOSA LEGALIZADA</v>
      </c>
      <c r="AJ214" s="32"/>
      <c r="AK214" s="33"/>
    </row>
    <row r="215" spans="1:37" s="34" customFormat="1" x14ac:dyDescent="0.25">
      <c r="A215" s="23">
        <f t="shared" si="21"/>
        <v>207</v>
      </c>
      <c r="B215" s="24" t="s">
        <v>44</v>
      </c>
      <c r="C215" s="23">
        <f>+[1]DEPURADO!A209</f>
        <v>6329892</v>
      </c>
      <c r="D215" s="23">
        <f>+[1]DEPURADO!B209</f>
        <v>6329892</v>
      </c>
      <c r="E215" s="25">
        <f>+[1]DEPURADO!C209</f>
        <v>45649</v>
      </c>
      <c r="F215" s="26">
        <f>+IF([1]DEPURADO!D209&gt;1,[1]DEPURADO!D209," ")</f>
        <v>45649</v>
      </c>
      <c r="G215" s="27">
        <f>[1]DEPURADO!F209</f>
        <v>577645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0</v>
      </c>
      <c r="O215" s="28">
        <f t="shared" si="23"/>
        <v>577645</v>
      </c>
      <c r="P215" s="24">
        <f>IF([1]DEPURADO!H209&gt;1,0,[1]DEPURADO!B209)</f>
        <v>6329892</v>
      </c>
      <c r="Q215" s="30">
        <f t="shared" si="24"/>
        <v>577645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577645</v>
      </c>
      <c r="Y215" s="23" t="s">
        <v>45</v>
      </c>
      <c r="Z215" s="31">
        <f t="shared" si="26"/>
        <v>577645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GLOSA LEGALIZADA</v>
      </c>
      <c r="AJ215" s="32"/>
      <c r="AK215" s="33"/>
    </row>
    <row r="216" spans="1:37" s="34" customFormat="1" x14ac:dyDescent="0.25">
      <c r="A216" s="23">
        <f t="shared" si="21"/>
        <v>208</v>
      </c>
      <c r="B216" s="24" t="s">
        <v>44</v>
      </c>
      <c r="C216" s="23">
        <f>+[1]DEPURADO!A210</f>
        <v>6332024</v>
      </c>
      <c r="D216" s="23">
        <f>+[1]DEPURADO!B210</f>
        <v>6332024</v>
      </c>
      <c r="E216" s="25">
        <f>+[1]DEPURADO!C210</f>
        <v>45653</v>
      </c>
      <c r="F216" s="26">
        <f>+IF([1]DEPURADO!D210&gt;1,[1]DEPURADO!D210," ")</f>
        <v>45653</v>
      </c>
      <c r="G216" s="27">
        <f>[1]DEPURADO!F210</f>
        <v>577645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0</v>
      </c>
      <c r="O216" s="28">
        <f t="shared" si="23"/>
        <v>577645</v>
      </c>
      <c r="P216" s="24">
        <f>IF([1]DEPURADO!H210&gt;1,0,[1]DEPURADO!B210)</f>
        <v>6332024</v>
      </c>
      <c r="Q216" s="30">
        <f t="shared" si="24"/>
        <v>577645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577645</v>
      </c>
      <c r="Y216" s="23" t="s">
        <v>45</v>
      </c>
      <c r="Z216" s="31">
        <f t="shared" si="26"/>
        <v>577645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GLOSA LEGALIZADA</v>
      </c>
      <c r="AJ216" s="32"/>
      <c r="AK216" s="33"/>
    </row>
    <row r="217" spans="1:37" s="34" customFormat="1" x14ac:dyDescent="0.25">
      <c r="A217" s="23">
        <f t="shared" si="21"/>
        <v>209</v>
      </c>
      <c r="B217" s="24" t="s">
        <v>44</v>
      </c>
      <c r="C217" s="23">
        <f>+[1]DEPURADO!A211</f>
        <v>6333044</v>
      </c>
      <c r="D217" s="23">
        <f>+[1]DEPURADO!B211</f>
        <v>6333044</v>
      </c>
      <c r="E217" s="25">
        <f>+[1]DEPURADO!C211</f>
        <v>45656</v>
      </c>
      <c r="F217" s="26">
        <f>+IF([1]DEPURADO!D211&gt;1,[1]DEPURADO!D211," ")</f>
        <v>45656</v>
      </c>
      <c r="G217" s="27">
        <f>[1]DEPURADO!F211</f>
        <v>7541836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0</v>
      </c>
      <c r="O217" s="28">
        <f t="shared" si="23"/>
        <v>7541836</v>
      </c>
      <c r="P217" s="24">
        <f>IF([1]DEPURADO!H211&gt;1,0,[1]DEPURADO!B211)</f>
        <v>6333044</v>
      </c>
      <c r="Q217" s="30">
        <f t="shared" si="24"/>
        <v>7541836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7541836</v>
      </c>
      <c r="Y217" s="23" t="s">
        <v>45</v>
      </c>
      <c r="Z217" s="31">
        <f t="shared" si="26"/>
        <v>7541836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GLOSA LEGALIZADA</v>
      </c>
      <c r="AJ217" s="32"/>
      <c r="AK217" s="33"/>
    </row>
    <row r="218" spans="1:37" s="34" customFormat="1" x14ac:dyDescent="0.25">
      <c r="A218" s="23">
        <f t="shared" si="21"/>
        <v>210</v>
      </c>
      <c r="B218" s="24" t="s">
        <v>44</v>
      </c>
      <c r="C218" s="23">
        <f>+[1]DEPURADO!A212</f>
        <v>6333342</v>
      </c>
      <c r="D218" s="23">
        <f>+[1]DEPURADO!B212</f>
        <v>6333342</v>
      </c>
      <c r="E218" s="25">
        <f>+[1]DEPURADO!C212</f>
        <v>45657</v>
      </c>
      <c r="F218" s="26">
        <f>+IF([1]DEPURADO!D212&gt;1,[1]DEPURADO!D212," ")</f>
        <v>45657</v>
      </c>
      <c r="G218" s="27">
        <f>[1]DEPURADO!F212</f>
        <v>54000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54000</v>
      </c>
      <c r="P218" s="24">
        <f>IF([1]DEPURADO!H212&gt;1,0,[1]DEPURADO!B212)</f>
        <v>6333342</v>
      </c>
      <c r="Q218" s="30">
        <f t="shared" si="24"/>
        <v>54000</v>
      </c>
      <c r="R218" s="31">
        <f t="shared" si="25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54000</v>
      </c>
      <c r="Y218" s="23" t="s">
        <v>45</v>
      </c>
      <c r="Z218" s="31">
        <f t="shared" si="26"/>
        <v>54000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GLOSA LEGALIZADA</v>
      </c>
      <c r="AJ218" s="32"/>
      <c r="AK218" s="33"/>
    </row>
    <row r="219" spans="1:37" s="34" customFormat="1" x14ac:dyDescent="0.25">
      <c r="A219" s="23">
        <f t="shared" si="21"/>
        <v>211</v>
      </c>
      <c r="B219" s="24" t="s">
        <v>44</v>
      </c>
      <c r="C219" s="23">
        <f>+[1]DEPURADO!A213</f>
        <v>6333869</v>
      </c>
      <c r="D219" s="23">
        <f>+[1]DEPURADO!B213</f>
        <v>6333869</v>
      </c>
      <c r="E219" s="25">
        <f>+[1]DEPURADO!C213</f>
        <v>45661</v>
      </c>
      <c r="F219" s="26">
        <f>+IF([1]DEPURADO!D213&gt;1,[1]DEPURADO!D213," ")</f>
        <v>45661</v>
      </c>
      <c r="G219" s="27">
        <f>[1]DEPURADO!F213</f>
        <v>2900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2900</v>
      </c>
      <c r="P219" s="24">
        <f>IF([1]DEPURADO!H213&gt;1,0,[1]DEPURADO!B213)</f>
        <v>6333869</v>
      </c>
      <c r="Q219" s="30">
        <f t="shared" si="24"/>
        <v>2900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2900</v>
      </c>
      <c r="Y219" s="23" t="s">
        <v>45</v>
      </c>
      <c r="Z219" s="31">
        <f t="shared" si="26"/>
        <v>2900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GLOSA LEGALIZADA</v>
      </c>
      <c r="AJ219" s="32"/>
      <c r="AK219" s="33"/>
    </row>
    <row r="220" spans="1:37" s="34" customFormat="1" x14ac:dyDescent="0.25">
      <c r="A220" s="23">
        <f t="shared" si="21"/>
        <v>212</v>
      </c>
      <c r="B220" s="24" t="s">
        <v>44</v>
      </c>
      <c r="C220" s="23">
        <f>+[1]DEPURADO!A214</f>
        <v>6334010</v>
      </c>
      <c r="D220" s="23">
        <f>+[1]DEPURADO!B214</f>
        <v>6334010</v>
      </c>
      <c r="E220" s="25">
        <f>+[1]DEPURADO!C214</f>
        <v>45664</v>
      </c>
      <c r="F220" s="26">
        <f>+IF([1]DEPURADO!D214&gt;1,[1]DEPURADO!D214," ")</f>
        <v>45664</v>
      </c>
      <c r="G220" s="27">
        <f>[1]DEPURADO!F214</f>
        <v>2392685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2392685</v>
      </c>
      <c r="P220" s="24">
        <f>IF([1]DEPURADO!H214&gt;1,0,[1]DEPURADO!B214)</f>
        <v>6334010</v>
      </c>
      <c r="Q220" s="30">
        <f t="shared" si="24"/>
        <v>2392685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2392685</v>
      </c>
      <c r="Y220" s="23" t="s">
        <v>45</v>
      </c>
      <c r="Z220" s="31">
        <f t="shared" si="26"/>
        <v>2392685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GLOSA LEGALIZADA</v>
      </c>
      <c r="AJ220" s="32"/>
      <c r="AK220" s="33"/>
    </row>
    <row r="221" spans="1:37" s="34" customFormat="1" x14ac:dyDescent="0.25">
      <c r="A221" s="23">
        <f t="shared" si="21"/>
        <v>213</v>
      </c>
      <c r="B221" s="24" t="s">
        <v>44</v>
      </c>
      <c r="C221" s="23">
        <f>+[1]DEPURADO!A215</f>
        <v>6334385</v>
      </c>
      <c r="D221" s="23">
        <f>+[1]DEPURADO!B215</f>
        <v>6334385</v>
      </c>
      <c r="E221" s="25">
        <f>+[1]DEPURADO!C215</f>
        <v>45664</v>
      </c>
      <c r="F221" s="26">
        <f>+IF([1]DEPURADO!D215&gt;1,[1]DEPURADO!D215," ")</f>
        <v>45664</v>
      </c>
      <c r="G221" s="27">
        <f>[1]DEPURADO!F215</f>
        <v>63000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63000</v>
      </c>
      <c r="P221" s="24">
        <f>IF([1]DEPURADO!H215&gt;1,0,[1]DEPURADO!B215)</f>
        <v>6334385</v>
      </c>
      <c r="Q221" s="30">
        <f t="shared" si="24"/>
        <v>63000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63000</v>
      </c>
      <c r="Y221" s="23" t="s">
        <v>45</v>
      </c>
      <c r="Z221" s="31">
        <f t="shared" si="26"/>
        <v>63000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GLOSA LEGALIZADA</v>
      </c>
      <c r="AJ221" s="32"/>
      <c r="AK221" s="33"/>
    </row>
    <row r="222" spans="1:37" s="34" customFormat="1" x14ac:dyDescent="0.25">
      <c r="A222" s="23">
        <f t="shared" si="21"/>
        <v>214</v>
      </c>
      <c r="B222" s="24" t="s">
        <v>44</v>
      </c>
      <c r="C222" s="23">
        <f>+[1]DEPURADO!A216</f>
        <v>6335556</v>
      </c>
      <c r="D222" s="23">
        <f>+[1]DEPURADO!B216</f>
        <v>6335556</v>
      </c>
      <c r="E222" s="25">
        <f>+[1]DEPURADO!C216</f>
        <v>45666</v>
      </c>
      <c r="F222" s="26">
        <f>+IF([1]DEPURADO!D216&gt;1,[1]DEPURADO!D216," ")</f>
        <v>45666</v>
      </c>
      <c r="G222" s="27">
        <f>[1]DEPURADO!F216</f>
        <v>378990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378990</v>
      </c>
      <c r="P222" s="24">
        <f>IF([1]DEPURADO!H216&gt;1,0,[1]DEPURADO!B216)</f>
        <v>6335556</v>
      </c>
      <c r="Q222" s="30">
        <f t="shared" si="24"/>
        <v>378990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378990</v>
      </c>
      <c r="Y222" s="23" t="s">
        <v>45</v>
      </c>
      <c r="Z222" s="31">
        <f t="shared" si="26"/>
        <v>378990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GLOSA LEGALIZADA</v>
      </c>
      <c r="AJ222" s="32"/>
      <c r="AK222" s="33"/>
    </row>
    <row r="223" spans="1:37" s="34" customFormat="1" x14ac:dyDescent="0.25">
      <c r="A223" s="23">
        <f t="shared" si="21"/>
        <v>215</v>
      </c>
      <c r="B223" s="24" t="s">
        <v>44</v>
      </c>
      <c r="C223" s="23">
        <f>+[1]DEPURADO!A217</f>
        <v>6336300</v>
      </c>
      <c r="D223" s="23">
        <f>+[1]DEPURADO!B217</f>
        <v>6336300</v>
      </c>
      <c r="E223" s="25">
        <f>+[1]DEPURADO!C217</f>
        <v>45668</v>
      </c>
      <c r="F223" s="26">
        <f>+IF([1]DEPURADO!D217&gt;1,[1]DEPURADO!D217," ")</f>
        <v>45668</v>
      </c>
      <c r="G223" s="27">
        <f>[1]DEPURADO!F217</f>
        <v>378319</v>
      </c>
      <c r="H223" s="28">
        <v>0</v>
      </c>
      <c r="I223" s="28">
        <f>+[1]DEPURADO!M217+[1]DEPURADO!N217</f>
        <v>0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0</v>
      </c>
      <c r="O223" s="28">
        <f t="shared" si="23"/>
        <v>378319</v>
      </c>
      <c r="P223" s="24">
        <f>IF([1]DEPURADO!H217&gt;1,0,[1]DEPURADO!B217)</f>
        <v>6336300</v>
      </c>
      <c r="Q223" s="30">
        <f t="shared" si="24"/>
        <v>378319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378319</v>
      </c>
      <c r="Y223" s="23" t="s">
        <v>45</v>
      </c>
      <c r="Z223" s="31">
        <f t="shared" si="26"/>
        <v>378319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GLOSA LEGALIZADA</v>
      </c>
      <c r="AJ223" s="32"/>
      <c r="AK223" s="33"/>
    </row>
    <row r="224" spans="1:37" s="34" customFormat="1" x14ac:dyDescent="0.25">
      <c r="A224" s="23">
        <f t="shared" si="21"/>
        <v>216</v>
      </c>
      <c r="B224" s="24" t="s">
        <v>44</v>
      </c>
      <c r="C224" s="23">
        <f>+[1]DEPURADO!A218</f>
        <v>6337165</v>
      </c>
      <c r="D224" s="23">
        <f>+[1]DEPURADO!B218</f>
        <v>6337165</v>
      </c>
      <c r="E224" s="25">
        <f>+[1]DEPURADO!C218</f>
        <v>45670</v>
      </c>
      <c r="F224" s="26">
        <f>+IF([1]DEPURADO!D218&gt;1,[1]DEPURADO!D218," ")</f>
        <v>45670</v>
      </c>
      <c r="G224" s="27">
        <f>[1]DEPURADO!F218</f>
        <v>460664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460664</v>
      </c>
      <c r="P224" s="24">
        <f>IF([1]DEPURADO!H218&gt;1,0,[1]DEPURADO!B218)</f>
        <v>6337165</v>
      </c>
      <c r="Q224" s="30">
        <f t="shared" si="24"/>
        <v>460664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460664</v>
      </c>
      <c r="Y224" s="23" t="s">
        <v>45</v>
      </c>
      <c r="Z224" s="31">
        <f t="shared" si="26"/>
        <v>460664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GLOSA LEGALIZADA</v>
      </c>
      <c r="AJ224" s="32"/>
      <c r="AK224" s="33"/>
    </row>
    <row r="225" spans="1:37" s="34" customFormat="1" x14ac:dyDescent="0.25">
      <c r="A225" s="23">
        <f t="shared" si="21"/>
        <v>217</v>
      </c>
      <c r="B225" s="24" t="s">
        <v>44</v>
      </c>
      <c r="C225" s="23">
        <f>+[1]DEPURADO!A219</f>
        <v>6337479</v>
      </c>
      <c r="D225" s="23">
        <f>+[1]DEPURADO!B219</f>
        <v>6337479</v>
      </c>
      <c r="E225" s="25">
        <f>+[1]DEPURADO!C219</f>
        <v>45671</v>
      </c>
      <c r="F225" s="26">
        <f>+IF([1]DEPURADO!D219&gt;1,[1]DEPURADO!D219," ")</f>
        <v>45671</v>
      </c>
      <c r="G225" s="27">
        <f>[1]DEPURADO!F219</f>
        <v>801240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801240</v>
      </c>
      <c r="P225" s="24">
        <f>IF([1]DEPURADO!H219&gt;1,0,[1]DEPURADO!B219)</f>
        <v>6337479</v>
      </c>
      <c r="Q225" s="30">
        <f t="shared" si="24"/>
        <v>801240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801240</v>
      </c>
      <c r="Y225" s="23" t="s">
        <v>45</v>
      </c>
      <c r="Z225" s="31">
        <f t="shared" si="26"/>
        <v>801240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GLOSA LEGALIZADA</v>
      </c>
      <c r="AJ225" s="32"/>
      <c r="AK225" s="33"/>
    </row>
    <row r="226" spans="1:37" s="34" customFormat="1" x14ac:dyDescent="0.25">
      <c r="A226" s="23">
        <f t="shared" si="21"/>
        <v>218</v>
      </c>
      <c r="B226" s="24" t="s">
        <v>44</v>
      </c>
      <c r="C226" s="23">
        <f>+[1]DEPURADO!A220</f>
        <v>6337608</v>
      </c>
      <c r="D226" s="23">
        <f>+[1]DEPURADO!B220</f>
        <v>6337608</v>
      </c>
      <c r="E226" s="25">
        <f>+[1]DEPURADO!C220</f>
        <v>45671</v>
      </c>
      <c r="F226" s="26">
        <f>+IF([1]DEPURADO!D220&gt;1,[1]DEPURADO!D220," ")</f>
        <v>45671</v>
      </c>
      <c r="G226" s="27">
        <f>[1]DEPURADO!F220</f>
        <v>46500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46500</v>
      </c>
      <c r="P226" s="24">
        <f>IF([1]DEPURADO!H220&gt;1,0,[1]DEPURADO!B220)</f>
        <v>6337608</v>
      </c>
      <c r="Q226" s="30">
        <f t="shared" si="24"/>
        <v>46500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46500</v>
      </c>
      <c r="Y226" s="23" t="s">
        <v>45</v>
      </c>
      <c r="Z226" s="31">
        <f t="shared" si="26"/>
        <v>46500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GLOSA LEGALIZADA</v>
      </c>
      <c r="AJ226" s="32"/>
      <c r="AK226" s="33"/>
    </row>
    <row r="227" spans="1:37" s="34" customFormat="1" x14ac:dyDescent="0.25">
      <c r="A227" s="23">
        <f t="shared" si="21"/>
        <v>219</v>
      </c>
      <c r="B227" s="24" t="s">
        <v>44</v>
      </c>
      <c r="C227" s="23">
        <f>+[1]DEPURADO!A221</f>
        <v>6340355</v>
      </c>
      <c r="D227" s="23">
        <f>+[1]DEPURADO!B221</f>
        <v>6340355</v>
      </c>
      <c r="E227" s="25">
        <f>+[1]DEPURADO!C221</f>
        <v>45677</v>
      </c>
      <c r="F227" s="26">
        <f>+IF([1]DEPURADO!D221&gt;1,[1]DEPURADO!D221," ")</f>
        <v>45677</v>
      </c>
      <c r="G227" s="27">
        <f>[1]DEPURADO!F221</f>
        <v>77800</v>
      </c>
      <c r="H227" s="28">
        <v>0</v>
      </c>
      <c r="I227" s="28">
        <f>+[1]DEPURADO!M221+[1]DEPURADO!N221</f>
        <v>0</v>
      </c>
      <c r="J227" s="28">
        <f>+[1]DEPURADO!R221</f>
        <v>13635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13635</v>
      </c>
      <c r="O227" s="28">
        <f t="shared" si="23"/>
        <v>64165</v>
      </c>
      <c r="P227" s="24">
        <f>IF([1]DEPURADO!H221&gt;1,0,[1]DEPURADO!B221)</f>
        <v>6340355</v>
      </c>
      <c r="Q227" s="30">
        <f t="shared" si="24"/>
        <v>77800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64165</v>
      </c>
      <c r="Y227" s="23" t="s">
        <v>45</v>
      </c>
      <c r="Z227" s="31">
        <f t="shared" si="26"/>
        <v>64165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CANCELADA Y GLOSA LEGALIZADA</v>
      </c>
      <c r="AJ227" s="32"/>
      <c r="AK227" s="33"/>
    </row>
    <row r="228" spans="1:37" s="34" customFormat="1" x14ac:dyDescent="0.25">
      <c r="A228" s="23">
        <f t="shared" si="21"/>
        <v>220</v>
      </c>
      <c r="B228" s="24" t="s">
        <v>44</v>
      </c>
      <c r="C228" s="23">
        <f>+[1]DEPURADO!A222</f>
        <v>6340824</v>
      </c>
      <c r="D228" s="23">
        <f>+[1]DEPURADO!B222</f>
        <v>6340824</v>
      </c>
      <c r="E228" s="25">
        <f>+[1]DEPURADO!C222</f>
        <v>45678</v>
      </c>
      <c r="F228" s="26">
        <f>+IF([1]DEPURADO!D222&gt;1,[1]DEPURADO!D222," ")</f>
        <v>45678</v>
      </c>
      <c r="G228" s="27">
        <f>[1]DEPURADO!F222</f>
        <v>16500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16500</v>
      </c>
      <c r="P228" s="24">
        <f>IF([1]DEPURADO!H222&gt;1,0,[1]DEPURADO!B222)</f>
        <v>6340824</v>
      </c>
      <c r="Q228" s="30">
        <f t="shared" si="24"/>
        <v>16500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16500</v>
      </c>
      <c r="Y228" s="23" t="s">
        <v>45</v>
      </c>
      <c r="Z228" s="31">
        <f t="shared" si="26"/>
        <v>16500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GLOSA LEGALIZADA</v>
      </c>
      <c r="AJ228" s="32"/>
      <c r="AK228" s="33"/>
    </row>
    <row r="229" spans="1:37" s="34" customFormat="1" x14ac:dyDescent="0.25">
      <c r="A229" s="23">
        <f t="shared" si="21"/>
        <v>221</v>
      </c>
      <c r="B229" s="24" t="s">
        <v>44</v>
      </c>
      <c r="C229" s="23">
        <f>+[1]DEPURADO!A223</f>
        <v>6341145</v>
      </c>
      <c r="D229" s="23">
        <f>+[1]DEPURADO!B223</f>
        <v>6341145</v>
      </c>
      <c r="E229" s="25">
        <f>+[1]DEPURADO!C223</f>
        <v>45678</v>
      </c>
      <c r="F229" s="26">
        <f>+IF([1]DEPURADO!D223&gt;1,[1]DEPURADO!D223," ")</f>
        <v>45678</v>
      </c>
      <c r="G229" s="27">
        <f>[1]DEPURADO!F223</f>
        <v>109740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109740</v>
      </c>
      <c r="P229" s="24">
        <f>IF([1]DEPURADO!H223&gt;1,0,[1]DEPURADO!B223)</f>
        <v>6341145</v>
      </c>
      <c r="Q229" s="30">
        <f t="shared" si="24"/>
        <v>109740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109740</v>
      </c>
      <c r="Y229" s="23" t="s">
        <v>45</v>
      </c>
      <c r="Z229" s="31">
        <f t="shared" si="26"/>
        <v>109740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GLOSA LEGALIZADA</v>
      </c>
      <c r="AJ229" s="32"/>
      <c r="AK229" s="33"/>
    </row>
    <row r="230" spans="1:37" s="34" customFormat="1" x14ac:dyDescent="0.25">
      <c r="A230" s="23">
        <f t="shared" si="21"/>
        <v>222</v>
      </c>
      <c r="B230" s="24" t="s">
        <v>44</v>
      </c>
      <c r="C230" s="23">
        <f>+[1]DEPURADO!A224</f>
        <v>6341906</v>
      </c>
      <c r="D230" s="23">
        <f>+[1]DEPURADO!B224</f>
        <v>6341906</v>
      </c>
      <c r="E230" s="25">
        <f>+[1]DEPURADO!C224</f>
        <v>45679</v>
      </c>
      <c r="F230" s="26">
        <f>+IF([1]DEPURADO!D224&gt;1,[1]DEPURADO!D224," ")</f>
        <v>45679</v>
      </c>
      <c r="G230" s="27">
        <f>[1]DEPURADO!F224</f>
        <v>11000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0</v>
      </c>
      <c r="O230" s="28">
        <f t="shared" si="23"/>
        <v>11000</v>
      </c>
      <c r="P230" s="24">
        <f>IF([1]DEPURADO!H224&gt;1,0,[1]DEPURADO!B224)</f>
        <v>6341906</v>
      </c>
      <c r="Q230" s="30">
        <f t="shared" si="24"/>
        <v>11000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11000</v>
      </c>
      <c r="Y230" s="23" t="s">
        <v>45</v>
      </c>
      <c r="Z230" s="31">
        <f t="shared" si="26"/>
        <v>11000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GLOSA LEGALIZADA</v>
      </c>
      <c r="AJ230" s="32"/>
      <c r="AK230" s="33"/>
    </row>
    <row r="231" spans="1:37" s="34" customFormat="1" x14ac:dyDescent="0.25">
      <c r="A231" s="23">
        <f t="shared" si="21"/>
        <v>223</v>
      </c>
      <c r="B231" s="24" t="s">
        <v>44</v>
      </c>
      <c r="C231" s="23">
        <f>+[1]DEPURADO!A225</f>
        <v>6342740</v>
      </c>
      <c r="D231" s="23">
        <f>+[1]DEPURADO!B225</f>
        <v>6342740</v>
      </c>
      <c r="E231" s="25">
        <f>+[1]DEPURADO!C225</f>
        <v>45680</v>
      </c>
      <c r="F231" s="26">
        <f>+IF([1]DEPURADO!D225&gt;1,[1]DEPURADO!D225," ")</f>
        <v>45680</v>
      </c>
      <c r="G231" s="27">
        <f>[1]DEPURADO!F225</f>
        <v>46500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46500</v>
      </c>
      <c r="P231" s="24">
        <f>IF([1]DEPURADO!H225&gt;1,0,[1]DEPURADO!B225)</f>
        <v>6342740</v>
      </c>
      <c r="Q231" s="30">
        <f t="shared" si="24"/>
        <v>46500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46500</v>
      </c>
      <c r="Y231" s="23" t="s">
        <v>45</v>
      </c>
      <c r="Z231" s="31">
        <f t="shared" si="26"/>
        <v>46500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GLOSA LEGALIZADA</v>
      </c>
      <c r="AJ231" s="32"/>
      <c r="AK231" s="33"/>
    </row>
    <row r="232" spans="1:37" s="34" customFormat="1" x14ac:dyDescent="0.25">
      <c r="A232" s="23">
        <f t="shared" si="21"/>
        <v>224</v>
      </c>
      <c r="B232" s="24" t="s">
        <v>44</v>
      </c>
      <c r="C232" s="23">
        <f>+[1]DEPURADO!A226</f>
        <v>6342415</v>
      </c>
      <c r="D232" s="23">
        <f>+[1]DEPURADO!B226</f>
        <v>6342415</v>
      </c>
      <c r="E232" s="25">
        <f>+[1]DEPURADO!C226</f>
        <v>45680</v>
      </c>
      <c r="F232" s="26">
        <f>+IF([1]DEPURADO!D226&gt;1,[1]DEPURADO!D226," ")</f>
        <v>45680</v>
      </c>
      <c r="G232" s="27">
        <f>[1]DEPURADO!F226</f>
        <v>1536720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0</v>
      </c>
      <c r="O232" s="28">
        <f t="shared" si="23"/>
        <v>1536720</v>
      </c>
      <c r="P232" s="24">
        <f>IF([1]DEPURADO!H226&gt;1,0,[1]DEPURADO!B226)</f>
        <v>6342415</v>
      </c>
      <c r="Q232" s="30">
        <f t="shared" si="24"/>
        <v>1536720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1536720</v>
      </c>
      <c r="Y232" s="23" t="s">
        <v>45</v>
      </c>
      <c r="Z232" s="31">
        <f t="shared" si="26"/>
        <v>1536720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GLOSA LEGALIZADA</v>
      </c>
      <c r="AJ232" s="32"/>
      <c r="AK232" s="33"/>
    </row>
    <row r="233" spans="1:37" s="34" customFormat="1" x14ac:dyDescent="0.25">
      <c r="A233" s="23">
        <f t="shared" si="21"/>
        <v>225</v>
      </c>
      <c r="B233" s="24" t="s">
        <v>44</v>
      </c>
      <c r="C233" s="23">
        <f>+[1]DEPURADO!A227</f>
        <v>6343378</v>
      </c>
      <c r="D233" s="23">
        <f>+[1]DEPURADO!B227</f>
        <v>6343378</v>
      </c>
      <c r="E233" s="25">
        <f>+[1]DEPURADO!C227</f>
        <v>45681</v>
      </c>
      <c r="F233" s="26">
        <f>+IF([1]DEPURADO!D227&gt;1,[1]DEPURADO!D227," ")</f>
        <v>45681</v>
      </c>
      <c r="G233" s="27">
        <f>[1]DEPURADO!F227</f>
        <v>2900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2"/>
        <v>0</v>
      </c>
      <c r="O233" s="28">
        <f t="shared" si="23"/>
        <v>2900</v>
      </c>
      <c r="P233" s="24">
        <f>IF([1]DEPURADO!H227&gt;1,0,[1]DEPURADO!B227)</f>
        <v>6343378</v>
      </c>
      <c r="Q233" s="30">
        <f t="shared" si="24"/>
        <v>2900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2900</v>
      </c>
      <c r="Y233" s="23" t="s">
        <v>45</v>
      </c>
      <c r="Z233" s="31">
        <f t="shared" si="26"/>
        <v>2900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GLOSA LEGALIZADA</v>
      </c>
      <c r="AJ233" s="32"/>
      <c r="AK233" s="33"/>
    </row>
    <row r="234" spans="1:37" s="34" customFormat="1" x14ac:dyDescent="0.25">
      <c r="A234" s="23">
        <f t="shared" si="21"/>
        <v>226</v>
      </c>
      <c r="B234" s="24" t="s">
        <v>44</v>
      </c>
      <c r="C234" s="23">
        <f>+[1]DEPURADO!A228</f>
        <v>6344042</v>
      </c>
      <c r="D234" s="23">
        <f>+[1]DEPURADO!B228</f>
        <v>6344042</v>
      </c>
      <c r="E234" s="25">
        <f>+[1]DEPURADO!C228</f>
        <v>45682</v>
      </c>
      <c r="F234" s="26">
        <f>+IF([1]DEPURADO!D228&gt;1,[1]DEPURADO!D228," ")</f>
        <v>45682</v>
      </c>
      <c r="G234" s="27">
        <f>[1]DEPURADO!F228</f>
        <v>46500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0</v>
      </c>
      <c r="O234" s="28">
        <f t="shared" si="23"/>
        <v>46500</v>
      </c>
      <c r="P234" s="24">
        <f>IF([1]DEPURADO!H228&gt;1,0,[1]DEPURADO!B228)</f>
        <v>6344042</v>
      </c>
      <c r="Q234" s="30">
        <f t="shared" si="24"/>
        <v>46500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46500</v>
      </c>
      <c r="Y234" s="23" t="s">
        <v>45</v>
      </c>
      <c r="Z234" s="31">
        <f t="shared" si="26"/>
        <v>46500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GLOSA LEGALIZADA</v>
      </c>
      <c r="AJ234" s="32"/>
      <c r="AK234" s="33"/>
    </row>
    <row r="235" spans="1:37" s="34" customFormat="1" x14ac:dyDescent="0.25">
      <c r="A235" s="23">
        <f t="shared" si="21"/>
        <v>227</v>
      </c>
      <c r="B235" s="24" t="s">
        <v>44</v>
      </c>
      <c r="C235" s="23">
        <f>+[1]DEPURADO!A229</f>
        <v>6345210</v>
      </c>
      <c r="D235" s="23">
        <f>+[1]DEPURADO!B229</f>
        <v>6345210</v>
      </c>
      <c r="E235" s="25">
        <f>+[1]DEPURADO!C229</f>
        <v>45685</v>
      </c>
      <c r="F235" s="26">
        <f>+IF([1]DEPURADO!D229&gt;1,[1]DEPURADO!D229," ")</f>
        <v>45685</v>
      </c>
      <c r="G235" s="27">
        <f>[1]DEPURADO!F229</f>
        <v>312168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0</v>
      </c>
      <c r="O235" s="28">
        <f t="shared" si="23"/>
        <v>312168</v>
      </c>
      <c r="P235" s="24">
        <f>IF([1]DEPURADO!H229&gt;1,0,[1]DEPURADO!B229)</f>
        <v>6345210</v>
      </c>
      <c r="Q235" s="30">
        <f t="shared" si="24"/>
        <v>312168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312168</v>
      </c>
      <c r="Y235" s="23" t="s">
        <v>45</v>
      </c>
      <c r="Z235" s="31">
        <f t="shared" si="26"/>
        <v>312168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GLOSA LEGALIZADA</v>
      </c>
      <c r="AJ235" s="32"/>
      <c r="AK235" s="33"/>
    </row>
    <row r="236" spans="1:37" s="34" customFormat="1" x14ac:dyDescent="0.25">
      <c r="A236" s="23">
        <f t="shared" si="21"/>
        <v>228</v>
      </c>
      <c r="B236" s="24" t="s">
        <v>44</v>
      </c>
      <c r="C236" s="23">
        <f>+[1]DEPURADO!A230</f>
        <v>6345261</v>
      </c>
      <c r="D236" s="23">
        <f>+[1]DEPURADO!B230</f>
        <v>6345261</v>
      </c>
      <c r="E236" s="25">
        <f>+[1]DEPURADO!C230</f>
        <v>45685</v>
      </c>
      <c r="F236" s="26">
        <f>+IF([1]DEPURADO!D230&gt;1,[1]DEPURADO!D230," ")</f>
        <v>45685</v>
      </c>
      <c r="G236" s="27">
        <f>[1]DEPURADO!F230</f>
        <v>853592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2"/>
        <v>0</v>
      </c>
      <c r="O236" s="28">
        <f t="shared" si="23"/>
        <v>853592</v>
      </c>
      <c r="P236" s="24">
        <f>IF([1]DEPURADO!H230&gt;1,0,[1]DEPURADO!B230)</f>
        <v>6345261</v>
      </c>
      <c r="Q236" s="30">
        <f t="shared" si="24"/>
        <v>853592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853592</v>
      </c>
      <c r="Y236" s="23" t="s">
        <v>45</v>
      </c>
      <c r="Z236" s="31">
        <f t="shared" si="26"/>
        <v>853592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GLOSA LEGALIZADA</v>
      </c>
      <c r="AJ236" s="32"/>
      <c r="AK236" s="33"/>
    </row>
    <row r="237" spans="1:37" s="34" customFormat="1" x14ac:dyDescent="0.25">
      <c r="A237" s="23">
        <f t="shared" si="21"/>
        <v>229</v>
      </c>
      <c r="B237" s="24" t="s">
        <v>44</v>
      </c>
      <c r="C237" s="23">
        <f>+[1]DEPURADO!A231</f>
        <v>6345536</v>
      </c>
      <c r="D237" s="23">
        <f>+[1]DEPURADO!B231</f>
        <v>6345536</v>
      </c>
      <c r="E237" s="25">
        <f>+[1]DEPURADO!C231</f>
        <v>45685</v>
      </c>
      <c r="F237" s="26">
        <f>+IF([1]DEPURADO!D231&gt;1,[1]DEPURADO!D231," ")</f>
        <v>45685</v>
      </c>
      <c r="G237" s="27">
        <f>[1]DEPURADO!F231</f>
        <v>29000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0</v>
      </c>
      <c r="O237" s="28">
        <f t="shared" si="23"/>
        <v>29000</v>
      </c>
      <c r="P237" s="24">
        <f>IF([1]DEPURADO!H231&gt;1,0,[1]DEPURADO!B231)</f>
        <v>6345536</v>
      </c>
      <c r="Q237" s="30">
        <f t="shared" si="24"/>
        <v>29000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29000</v>
      </c>
      <c r="Y237" s="23" t="s">
        <v>45</v>
      </c>
      <c r="Z237" s="31">
        <f t="shared" si="26"/>
        <v>29000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GLOSA LEGALIZADA</v>
      </c>
      <c r="AJ237" s="32"/>
      <c r="AK237" s="33"/>
    </row>
    <row r="238" spans="1:37" s="34" customFormat="1" x14ac:dyDescent="0.25">
      <c r="A238" s="23">
        <f t="shared" si="21"/>
        <v>230</v>
      </c>
      <c r="B238" s="24" t="s">
        <v>44</v>
      </c>
      <c r="C238" s="23">
        <f>+[1]DEPURADO!A232</f>
        <v>6345816</v>
      </c>
      <c r="D238" s="23">
        <f>+[1]DEPURADO!B232</f>
        <v>6345816</v>
      </c>
      <c r="E238" s="25">
        <f>+[1]DEPURADO!C232</f>
        <v>45686</v>
      </c>
      <c r="F238" s="26">
        <f>+IF([1]DEPURADO!D232&gt;1,[1]DEPURADO!D232," ")</f>
        <v>45686</v>
      </c>
      <c r="G238" s="27">
        <f>[1]DEPURADO!F232</f>
        <v>779700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0</v>
      </c>
      <c r="O238" s="28">
        <f t="shared" si="23"/>
        <v>779700</v>
      </c>
      <c r="P238" s="24">
        <f>IF([1]DEPURADO!H232&gt;1,0,[1]DEPURADO!B232)</f>
        <v>6345816</v>
      </c>
      <c r="Q238" s="30">
        <f t="shared" si="24"/>
        <v>779700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779700</v>
      </c>
      <c r="Y238" s="23" t="s">
        <v>45</v>
      </c>
      <c r="Z238" s="31">
        <f t="shared" si="26"/>
        <v>779700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GLOSA LEGALIZADA</v>
      </c>
      <c r="AJ238" s="32"/>
      <c r="AK238" s="33"/>
    </row>
    <row r="239" spans="1:37" s="34" customFormat="1" x14ac:dyDescent="0.25">
      <c r="A239" s="23">
        <f t="shared" si="21"/>
        <v>231</v>
      </c>
      <c r="B239" s="24" t="s">
        <v>44</v>
      </c>
      <c r="C239" s="23">
        <f>+[1]DEPURADO!A233</f>
        <v>6347290</v>
      </c>
      <c r="D239" s="23">
        <f>+[1]DEPURADO!B233</f>
        <v>6347290</v>
      </c>
      <c r="E239" s="25">
        <f>+[1]DEPURADO!C233</f>
        <v>45687</v>
      </c>
      <c r="F239" s="26">
        <f>+IF([1]DEPURADO!D233&gt;1,[1]DEPURADO!D233," ")</f>
        <v>45687</v>
      </c>
      <c r="G239" s="27">
        <f>[1]DEPURADO!F233</f>
        <v>41300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41300</v>
      </c>
      <c r="P239" s="24">
        <f>IF([1]DEPURADO!H233&gt;1,0,[1]DEPURADO!B233)</f>
        <v>6347290</v>
      </c>
      <c r="Q239" s="30">
        <f t="shared" si="24"/>
        <v>41300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41300</v>
      </c>
      <c r="Y239" s="23" t="s">
        <v>45</v>
      </c>
      <c r="Z239" s="31">
        <f t="shared" si="26"/>
        <v>41300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GLOSA LEGALIZADA</v>
      </c>
      <c r="AJ239" s="32"/>
      <c r="AK239" s="33"/>
    </row>
    <row r="240" spans="1:37" s="34" customFormat="1" x14ac:dyDescent="0.25">
      <c r="A240" s="23">
        <f t="shared" si="21"/>
        <v>232</v>
      </c>
      <c r="B240" s="24" t="s">
        <v>44</v>
      </c>
      <c r="C240" s="23">
        <f>+[1]DEPURADO!A234</f>
        <v>6348595</v>
      </c>
      <c r="D240" s="23">
        <f>+[1]DEPURADO!B234</f>
        <v>6348595</v>
      </c>
      <c r="E240" s="25">
        <f>+[1]DEPURADO!C234</f>
        <v>45688</v>
      </c>
      <c r="F240" s="26">
        <f>+IF([1]DEPURADO!D234&gt;1,[1]DEPURADO!D234," ")</f>
        <v>45688</v>
      </c>
      <c r="G240" s="27">
        <f>[1]DEPURADO!F234</f>
        <v>46300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0</v>
      </c>
      <c r="O240" s="28">
        <f t="shared" si="23"/>
        <v>46300</v>
      </c>
      <c r="P240" s="24">
        <f>IF([1]DEPURADO!H234&gt;1,0,[1]DEPURADO!B234)</f>
        <v>6348595</v>
      </c>
      <c r="Q240" s="30">
        <f t="shared" si="24"/>
        <v>46300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46300</v>
      </c>
      <c r="Y240" s="23" t="s">
        <v>45</v>
      </c>
      <c r="Z240" s="31">
        <f t="shared" si="26"/>
        <v>46300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GLOSA LEGALIZADA</v>
      </c>
      <c r="AJ240" s="32"/>
      <c r="AK240" s="33"/>
    </row>
    <row r="241" spans="1:37" s="34" customFormat="1" x14ac:dyDescent="0.25">
      <c r="A241" s="23">
        <f t="shared" si="21"/>
        <v>233</v>
      </c>
      <c r="B241" s="24" t="s">
        <v>44</v>
      </c>
      <c r="C241" s="23">
        <f>+[1]DEPURADO!A235</f>
        <v>6348566</v>
      </c>
      <c r="D241" s="23">
        <f>+[1]DEPURADO!B235</f>
        <v>6348566</v>
      </c>
      <c r="E241" s="25">
        <f>+[1]DEPURADO!C235</f>
        <v>45688</v>
      </c>
      <c r="F241" s="26">
        <f>+IF([1]DEPURADO!D235&gt;1,[1]DEPURADO!D235," ")</f>
        <v>45688</v>
      </c>
      <c r="G241" s="27">
        <f>[1]DEPURADO!F235</f>
        <v>1914600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0</v>
      </c>
      <c r="O241" s="28">
        <f t="shared" si="23"/>
        <v>1914600</v>
      </c>
      <c r="P241" s="24">
        <f>IF([1]DEPURADO!H235&gt;1,0,[1]DEPURADO!B235)</f>
        <v>6348566</v>
      </c>
      <c r="Q241" s="30">
        <f t="shared" si="24"/>
        <v>1914600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1914600</v>
      </c>
      <c r="Y241" s="23" t="s">
        <v>45</v>
      </c>
      <c r="Z241" s="31">
        <f t="shared" si="26"/>
        <v>1914600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GLOSA LEGALIZADA</v>
      </c>
      <c r="AJ241" s="32"/>
      <c r="AK241" s="33"/>
    </row>
    <row r="242" spans="1:37" s="34" customFormat="1" x14ac:dyDescent="0.25">
      <c r="A242" s="23">
        <f t="shared" si="21"/>
        <v>234</v>
      </c>
      <c r="B242" s="24" t="s">
        <v>44</v>
      </c>
      <c r="C242" s="23">
        <f>+[1]DEPURADO!A236</f>
        <v>6348639</v>
      </c>
      <c r="D242" s="23">
        <f>+[1]DEPURADO!B236</f>
        <v>6348639</v>
      </c>
      <c r="E242" s="25">
        <f>+[1]DEPURADO!C236</f>
        <v>45688</v>
      </c>
      <c r="F242" s="26">
        <f>+IF([1]DEPURADO!D236&gt;1,[1]DEPURADO!D236," ")</f>
        <v>45688</v>
      </c>
      <c r="G242" s="27">
        <f>[1]DEPURADO!F236</f>
        <v>223000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0</v>
      </c>
      <c r="O242" s="28">
        <f t="shared" si="23"/>
        <v>223000</v>
      </c>
      <c r="P242" s="24">
        <f>IF([1]DEPURADO!H236&gt;1,0,[1]DEPURADO!B236)</f>
        <v>6348639</v>
      </c>
      <c r="Q242" s="30">
        <f t="shared" si="24"/>
        <v>223000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223000</v>
      </c>
      <c r="Y242" s="23" t="s">
        <v>45</v>
      </c>
      <c r="Z242" s="31">
        <f t="shared" si="26"/>
        <v>223000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GLOSA LEGALIZADA</v>
      </c>
      <c r="AJ242" s="32"/>
      <c r="AK242" s="33"/>
    </row>
    <row r="243" spans="1:37" s="34" customFormat="1" x14ac:dyDescent="0.25">
      <c r="A243" s="23">
        <f t="shared" si="21"/>
        <v>235</v>
      </c>
      <c r="B243" s="24" t="s">
        <v>44</v>
      </c>
      <c r="C243" s="23">
        <f>+[1]DEPURADO!A237</f>
        <v>6348537</v>
      </c>
      <c r="D243" s="23">
        <f>+[1]DEPURADO!B237</f>
        <v>6348537</v>
      </c>
      <c r="E243" s="25">
        <f>+[1]DEPURADO!C237</f>
        <v>45688</v>
      </c>
      <c r="F243" s="26">
        <f>+IF([1]DEPURADO!D237&gt;1,[1]DEPURADO!D237," ")</f>
        <v>45688</v>
      </c>
      <c r="G243" s="27">
        <f>[1]DEPURADO!F237</f>
        <v>708000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0</v>
      </c>
      <c r="O243" s="28">
        <f t="shared" si="23"/>
        <v>708000</v>
      </c>
      <c r="P243" s="24">
        <f>IF([1]DEPURADO!H237&gt;1,0,[1]DEPURADO!B237)</f>
        <v>6348537</v>
      </c>
      <c r="Q243" s="30">
        <f t="shared" si="24"/>
        <v>708000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708000</v>
      </c>
      <c r="Y243" s="23" t="s">
        <v>45</v>
      </c>
      <c r="Z243" s="31">
        <f t="shared" si="26"/>
        <v>708000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GLOSA LEGALIZADA</v>
      </c>
      <c r="AJ243" s="32"/>
      <c r="AK243" s="33"/>
    </row>
    <row r="244" spans="1:37" s="34" customFormat="1" x14ac:dyDescent="0.25">
      <c r="A244" s="23">
        <f t="shared" si="21"/>
        <v>236</v>
      </c>
      <c r="B244" s="24" t="s">
        <v>44</v>
      </c>
      <c r="C244" s="23">
        <f>+[1]DEPURADO!A238</f>
        <v>6348069</v>
      </c>
      <c r="D244" s="23">
        <f>+[1]DEPURADO!B238</f>
        <v>6348069</v>
      </c>
      <c r="E244" s="25">
        <f>+[1]DEPURADO!C238</f>
        <v>45688</v>
      </c>
      <c r="F244" s="26">
        <f>+IF([1]DEPURADO!D238&gt;1,[1]DEPURADO!D238," ")</f>
        <v>45688</v>
      </c>
      <c r="G244" s="27">
        <f>[1]DEPURADO!F238</f>
        <v>27422489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27422489</v>
      </c>
      <c r="P244" s="24">
        <f>IF([1]DEPURADO!H238&gt;1,0,[1]DEPURADO!B238)</f>
        <v>6348069</v>
      </c>
      <c r="Q244" s="30">
        <f t="shared" si="24"/>
        <v>27422489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27422489</v>
      </c>
      <c r="Y244" s="23" t="s">
        <v>45</v>
      </c>
      <c r="Z244" s="31">
        <f t="shared" si="26"/>
        <v>27422489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GLOSA LEGALIZADA</v>
      </c>
      <c r="AJ244" s="32"/>
      <c r="AK244" s="33"/>
    </row>
    <row r="245" spans="1:37" s="34" customFormat="1" x14ac:dyDescent="0.25">
      <c r="A245" s="23">
        <f t="shared" si="21"/>
        <v>237</v>
      </c>
      <c r="B245" s="24" t="s">
        <v>44</v>
      </c>
      <c r="C245" s="23">
        <f>+[1]DEPURADO!A239</f>
        <v>6347731</v>
      </c>
      <c r="D245" s="23">
        <f>+[1]DEPURADO!B239</f>
        <v>6347731</v>
      </c>
      <c r="E245" s="25">
        <f>+[1]DEPURADO!C239</f>
        <v>45688</v>
      </c>
      <c r="F245" s="26">
        <f>+IF([1]DEPURADO!D239&gt;1,[1]DEPURADO!D239," ")</f>
        <v>45688</v>
      </c>
      <c r="G245" s="27">
        <f>[1]DEPURADO!F239</f>
        <v>354000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2"/>
        <v>0</v>
      </c>
      <c r="O245" s="28">
        <f t="shared" si="23"/>
        <v>354000</v>
      </c>
      <c r="P245" s="24">
        <f>IF([1]DEPURADO!H239&gt;1,0,[1]DEPURADO!B239)</f>
        <v>6347731</v>
      </c>
      <c r="Q245" s="30">
        <f t="shared" si="24"/>
        <v>354000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354000</v>
      </c>
      <c r="Y245" s="23" t="s">
        <v>45</v>
      </c>
      <c r="Z245" s="31">
        <f t="shared" si="26"/>
        <v>354000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GLOSA LEGALIZADA</v>
      </c>
      <c r="AJ245" s="32"/>
      <c r="AK245" s="33"/>
    </row>
    <row r="246" spans="1:37" s="34" customFormat="1" x14ac:dyDescent="0.25">
      <c r="A246" s="23">
        <f t="shared" si="21"/>
        <v>238</v>
      </c>
      <c r="B246" s="24" t="s">
        <v>44</v>
      </c>
      <c r="C246" s="23">
        <f>+[1]DEPURADO!A240</f>
        <v>6347555</v>
      </c>
      <c r="D246" s="23">
        <f>+[1]DEPURADO!B240</f>
        <v>6347555</v>
      </c>
      <c r="E246" s="25">
        <f>+[1]DEPURADO!C240</f>
        <v>45688</v>
      </c>
      <c r="F246" s="26">
        <f>+IF([1]DEPURADO!D240&gt;1,[1]DEPURADO!D240," ")</f>
        <v>45688</v>
      </c>
      <c r="G246" s="27">
        <f>[1]DEPURADO!F240</f>
        <v>5028997</v>
      </c>
      <c r="H246" s="28">
        <v>0</v>
      </c>
      <c r="I246" s="28">
        <f>+[1]DEPURADO!M240+[1]DEPURADO!N240</f>
        <v>0</v>
      </c>
      <c r="J246" s="28">
        <f>+[1]DEPURADO!R240</f>
        <v>4674997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4674997</v>
      </c>
      <c r="O246" s="28">
        <f t="shared" si="23"/>
        <v>354000</v>
      </c>
      <c r="P246" s="24">
        <f>IF([1]DEPURADO!H240&gt;1,0,[1]DEPURADO!B240)</f>
        <v>6347555</v>
      </c>
      <c r="Q246" s="30">
        <f t="shared" si="24"/>
        <v>5028997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354000</v>
      </c>
      <c r="Y246" s="23" t="s">
        <v>45</v>
      </c>
      <c r="Z246" s="31">
        <f t="shared" si="26"/>
        <v>354000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CANCELADA Y GLOSA LEGALIZADA</v>
      </c>
      <c r="AJ246" s="32"/>
      <c r="AK246" s="33"/>
    </row>
    <row r="247" spans="1:37" s="34" customFormat="1" x14ac:dyDescent="0.25">
      <c r="A247" s="23">
        <f t="shared" si="21"/>
        <v>239</v>
      </c>
      <c r="B247" s="24" t="s">
        <v>44</v>
      </c>
      <c r="C247" s="23">
        <f>+[1]DEPURADO!A241</f>
        <v>6351260</v>
      </c>
      <c r="D247" s="23">
        <f>+[1]DEPURADO!B241</f>
        <v>6351260</v>
      </c>
      <c r="E247" s="25">
        <f>+[1]DEPURADO!C241</f>
        <v>45705</v>
      </c>
      <c r="F247" s="26">
        <f>+IF([1]DEPURADO!D241&gt;1,[1]DEPURADO!D241," ")</f>
        <v>45705</v>
      </c>
      <c r="G247" s="27">
        <f>[1]DEPURADO!F241</f>
        <v>63000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0</v>
      </c>
      <c r="O247" s="28">
        <f t="shared" si="23"/>
        <v>63000</v>
      </c>
      <c r="P247" s="24">
        <f>IF([1]DEPURADO!H241&gt;1,0,[1]DEPURADO!B241)</f>
        <v>6351260</v>
      </c>
      <c r="Q247" s="30">
        <f t="shared" si="24"/>
        <v>63000</v>
      </c>
      <c r="R247" s="31">
        <f t="shared" si="25"/>
        <v>0</v>
      </c>
      <c r="S247" s="31">
        <f>+[1]DEPURADO!J241</f>
        <v>0</v>
      </c>
      <c r="T247" s="23" t="s">
        <v>45</v>
      </c>
      <c r="U247" s="31">
        <f>+[1]DEPURADO!I241</f>
        <v>63000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EN REVISION</v>
      </c>
      <c r="AJ247" s="32"/>
      <c r="AK247" s="33"/>
    </row>
    <row r="248" spans="1:37" s="34" customFormat="1" x14ac:dyDescent="0.25">
      <c r="A248" s="23">
        <f t="shared" si="21"/>
        <v>240</v>
      </c>
      <c r="B248" s="24" t="s">
        <v>44</v>
      </c>
      <c r="C248" s="23">
        <f>+[1]DEPURADO!A242</f>
        <v>6352779</v>
      </c>
      <c r="D248" s="23">
        <f>+[1]DEPURADO!B242</f>
        <v>6352779</v>
      </c>
      <c r="E248" s="25">
        <f>+[1]DEPURADO!C242</f>
        <v>45709</v>
      </c>
      <c r="F248" s="26">
        <f>+IF([1]DEPURADO!D242&gt;1,[1]DEPURADO!D242," ")</f>
        <v>45709</v>
      </c>
      <c r="G248" s="27">
        <f>[1]DEPURADO!F242</f>
        <v>625000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2"/>
        <v>0</v>
      </c>
      <c r="O248" s="28">
        <f t="shared" si="23"/>
        <v>625000</v>
      </c>
      <c r="P248" s="24">
        <f>IF([1]DEPURADO!H242&gt;1,0,[1]DEPURADO!B242)</f>
        <v>6352779</v>
      </c>
      <c r="Q248" s="30">
        <f t="shared" si="24"/>
        <v>625000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625000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EN REVISION</v>
      </c>
      <c r="AJ248" s="32"/>
      <c r="AK248" s="33"/>
    </row>
    <row r="249" spans="1:37" s="34" customFormat="1" x14ac:dyDescent="0.25">
      <c r="A249" s="23">
        <f t="shared" si="21"/>
        <v>241</v>
      </c>
      <c r="B249" s="24" t="s">
        <v>44</v>
      </c>
      <c r="C249" s="23">
        <f>+[1]DEPURADO!A243</f>
        <v>6353241</v>
      </c>
      <c r="D249" s="23">
        <f>+[1]DEPURADO!B243</f>
        <v>6353241</v>
      </c>
      <c r="E249" s="25">
        <f>+[1]DEPURADO!C243</f>
        <v>45709</v>
      </c>
      <c r="F249" s="26">
        <f>+IF([1]DEPURADO!D243&gt;1,[1]DEPURADO!D243," ")</f>
        <v>45709</v>
      </c>
      <c r="G249" s="27">
        <f>[1]DEPURADO!F243</f>
        <v>63000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0</v>
      </c>
      <c r="O249" s="28">
        <f t="shared" si="23"/>
        <v>63000</v>
      </c>
      <c r="P249" s="24">
        <f>IF([1]DEPURADO!H243&gt;1,0,[1]DEPURADO!B243)</f>
        <v>6353241</v>
      </c>
      <c r="Q249" s="30">
        <f t="shared" si="24"/>
        <v>63000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63000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EN REVISION</v>
      </c>
      <c r="AJ249" s="32"/>
      <c r="AK249" s="33"/>
    </row>
    <row r="250" spans="1:37" s="34" customFormat="1" x14ac:dyDescent="0.25">
      <c r="A250" s="23">
        <f t="shared" si="21"/>
        <v>242</v>
      </c>
      <c r="B250" s="24" t="s">
        <v>44</v>
      </c>
      <c r="C250" s="23">
        <f>+[1]DEPURADO!A244</f>
        <v>6352801</v>
      </c>
      <c r="D250" s="23">
        <f>+[1]DEPURADO!B244</f>
        <v>6352801</v>
      </c>
      <c r="E250" s="25">
        <f>+[1]DEPURADO!C244</f>
        <v>45709</v>
      </c>
      <c r="F250" s="26">
        <f>+IF([1]DEPURADO!D244&gt;1,[1]DEPURADO!D244," ")</f>
        <v>45709</v>
      </c>
      <c r="G250" s="27">
        <f>[1]DEPURADO!F244</f>
        <v>367000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367000</v>
      </c>
      <c r="P250" s="24">
        <f>IF([1]DEPURADO!H244&gt;1,0,[1]DEPURADO!B244)</f>
        <v>6352801</v>
      </c>
      <c r="Q250" s="30">
        <f t="shared" si="24"/>
        <v>367000</v>
      </c>
      <c r="R250" s="31">
        <f t="shared" si="25"/>
        <v>0</v>
      </c>
      <c r="S250" s="31">
        <f>+[1]DEPURADO!J244</f>
        <v>0</v>
      </c>
      <c r="T250" s="23" t="s">
        <v>45</v>
      </c>
      <c r="U250" s="31">
        <f>+[1]DEPURADO!I244</f>
        <v>367000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EN REVISION</v>
      </c>
      <c r="AJ250" s="32"/>
      <c r="AK250" s="33"/>
    </row>
    <row r="251" spans="1:37" s="34" customFormat="1" x14ac:dyDescent="0.25">
      <c r="A251" s="23">
        <f t="shared" si="21"/>
        <v>243</v>
      </c>
      <c r="B251" s="24" t="s">
        <v>44</v>
      </c>
      <c r="C251" s="23">
        <f>+[1]DEPURADO!A245</f>
        <v>6353188</v>
      </c>
      <c r="D251" s="23">
        <f>+[1]DEPURADO!B245</f>
        <v>6353188</v>
      </c>
      <c r="E251" s="25">
        <f>+[1]DEPURADO!C245</f>
        <v>45709</v>
      </c>
      <c r="F251" s="26">
        <f>+IF([1]DEPURADO!D245&gt;1,[1]DEPURADO!D245," ")</f>
        <v>45709</v>
      </c>
      <c r="G251" s="27">
        <f>[1]DEPURADO!F245</f>
        <v>6731430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2"/>
        <v>0</v>
      </c>
      <c r="O251" s="28">
        <f t="shared" si="23"/>
        <v>6731430</v>
      </c>
      <c r="P251" s="24">
        <f>IF([1]DEPURADO!H245&gt;1,0,[1]DEPURADO!B245)</f>
        <v>6353188</v>
      </c>
      <c r="Q251" s="30">
        <f t="shared" si="24"/>
        <v>6731430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6731430</v>
      </c>
      <c r="Y251" s="23" t="s">
        <v>45</v>
      </c>
      <c r="Z251" s="31">
        <f t="shared" si="26"/>
        <v>6731430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GLOSA LEGALIZADA</v>
      </c>
      <c r="AJ251" s="32"/>
      <c r="AK251" s="33"/>
    </row>
    <row r="252" spans="1:37" s="34" customFormat="1" x14ac:dyDescent="0.25">
      <c r="A252" s="23">
        <f t="shared" si="21"/>
        <v>244</v>
      </c>
      <c r="B252" s="24" t="s">
        <v>44</v>
      </c>
      <c r="C252" s="23">
        <f>+[1]DEPURADO!A246</f>
        <v>6354757</v>
      </c>
      <c r="D252" s="23">
        <f>+[1]DEPURADO!B246</f>
        <v>6354757</v>
      </c>
      <c r="E252" s="25">
        <f>+[1]DEPURADO!C246</f>
        <v>45710</v>
      </c>
      <c r="F252" s="26">
        <f>+IF([1]DEPURADO!D246&gt;1,[1]DEPURADO!D246," ")</f>
        <v>45710</v>
      </c>
      <c r="G252" s="27">
        <f>[1]DEPURADO!F246</f>
        <v>155100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2"/>
        <v>0</v>
      </c>
      <c r="O252" s="28">
        <f t="shared" si="23"/>
        <v>155100</v>
      </c>
      <c r="P252" s="24">
        <f>IF([1]DEPURADO!H246&gt;1,0,[1]DEPURADO!B246)</f>
        <v>6354757</v>
      </c>
      <c r="Q252" s="30">
        <f t="shared" si="24"/>
        <v>155100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155100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EN REVISION</v>
      </c>
      <c r="AJ252" s="32"/>
      <c r="AK252" s="33"/>
    </row>
    <row r="253" spans="1:37" s="34" customFormat="1" x14ac:dyDescent="0.25">
      <c r="A253" s="23">
        <f t="shared" si="21"/>
        <v>245</v>
      </c>
      <c r="B253" s="24" t="s">
        <v>44</v>
      </c>
      <c r="C253" s="23">
        <f>+[1]DEPURADO!A247</f>
        <v>6354341</v>
      </c>
      <c r="D253" s="23">
        <f>+[1]DEPURADO!B247</f>
        <v>6354341</v>
      </c>
      <c r="E253" s="25">
        <f>+[1]DEPURADO!C247</f>
        <v>45710</v>
      </c>
      <c r="F253" s="26">
        <f>+IF([1]DEPURADO!D247&gt;1,[1]DEPURADO!D247," ")</f>
        <v>45710</v>
      </c>
      <c r="G253" s="27">
        <f>[1]DEPURADO!F247</f>
        <v>63000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2"/>
        <v>0</v>
      </c>
      <c r="O253" s="28">
        <f t="shared" si="23"/>
        <v>63000</v>
      </c>
      <c r="P253" s="24">
        <f>IF([1]DEPURADO!H247&gt;1,0,[1]DEPURADO!B247)</f>
        <v>6354341</v>
      </c>
      <c r="Q253" s="30">
        <f t="shared" si="24"/>
        <v>63000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63000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EN REVISION</v>
      </c>
      <c r="AJ253" s="32"/>
      <c r="AK253" s="33"/>
    </row>
    <row r="254" spans="1:37" s="34" customFormat="1" x14ac:dyDescent="0.25">
      <c r="A254" s="23">
        <f t="shared" si="21"/>
        <v>246</v>
      </c>
      <c r="B254" s="24" t="s">
        <v>44</v>
      </c>
      <c r="C254" s="23">
        <f>+[1]DEPURADO!A248</f>
        <v>6354190</v>
      </c>
      <c r="D254" s="23">
        <f>+[1]DEPURADO!B248</f>
        <v>6354190</v>
      </c>
      <c r="E254" s="25">
        <f>+[1]DEPURADO!C248</f>
        <v>45710</v>
      </c>
      <c r="F254" s="26">
        <f>+IF([1]DEPURADO!D248&gt;1,[1]DEPURADO!D248," ")</f>
        <v>45710</v>
      </c>
      <c r="G254" s="27">
        <f>[1]DEPURADO!F248</f>
        <v>63000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2"/>
        <v>0</v>
      </c>
      <c r="O254" s="28">
        <f t="shared" si="23"/>
        <v>63000</v>
      </c>
      <c r="P254" s="24">
        <f>IF([1]DEPURADO!H248&gt;1,0,[1]DEPURADO!B248)</f>
        <v>6354190</v>
      </c>
      <c r="Q254" s="30">
        <f t="shared" si="24"/>
        <v>63000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63000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EN REVISION</v>
      </c>
      <c r="AJ254" s="32"/>
      <c r="AK254" s="33"/>
    </row>
    <row r="255" spans="1:37" s="34" customFormat="1" x14ac:dyDescent="0.25">
      <c r="A255" s="23">
        <f t="shared" si="21"/>
        <v>247</v>
      </c>
      <c r="B255" s="24" t="s">
        <v>44</v>
      </c>
      <c r="C255" s="23">
        <f>+[1]DEPURADO!A249</f>
        <v>6355478</v>
      </c>
      <c r="D255" s="23">
        <f>+[1]DEPURADO!B249</f>
        <v>6355478</v>
      </c>
      <c r="E255" s="25">
        <f>+[1]DEPURADO!C249</f>
        <v>45711</v>
      </c>
      <c r="F255" s="26">
        <f>+IF([1]DEPURADO!D249&gt;1,[1]DEPURADO!D249," ")</f>
        <v>45711</v>
      </c>
      <c r="G255" s="27">
        <f>[1]DEPURADO!F249</f>
        <v>16000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16000</v>
      </c>
      <c r="P255" s="24">
        <f>IF([1]DEPURADO!H249&gt;1,0,[1]DEPURADO!B249)</f>
        <v>6355478</v>
      </c>
      <c r="Q255" s="30">
        <f t="shared" si="24"/>
        <v>16000</v>
      </c>
      <c r="R255" s="31">
        <f t="shared" si="25"/>
        <v>0</v>
      </c>
      <c r="S255" s="31">
        <f>+[1]DEPURADO!J249</f>
        <v>0</v>
      </c>
      <c r="T255" s="23" t="s">
        <v>45</v>
      </c>
      <c r="U255" s="31">
        <f>+[1]DEPURADO!I249</f>
        <v>16000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EN REVISION</v>
      </c>
      <c r="AJ255" s="32"/>
      <c r="AK255" s="33"/>
    </row>
    <row r="256" spans="1:37" s="34" customFormat="1" x14ac:dyDescent="0.25">
      <c r="A256" s="23">
        <f t="shared" si="21"/>
        <v>248</v>
      </c>
      <c r="B256" s="24" t="s">
        <v>44</v>
      </c>
      <c r="C256" s="23">
        <f>+[1]DEPURADO!A250</f>
        <v>6355237</v>
      </c>
      <c r="D256" s="23">
        <f>+[1]DEPURADO!B250</f>
        <v>6355237</v>
      </c>
      <c r="E256" s="25">
        <f>+[1]DEPURADO!C250</f>
        <v>45711</v>
      </c>
      <c r="F256" s="26">
        <f>+IF([1]DEPURADO!D250&gt;1,[1]DEPURADO!D250," ")</f>
        <v>45711</v>
      </c>
      <c r="G256" s="27">
        <f>[1]DEPURADO!F250</f>
        <v>2806349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2806349</v>
      </c>
      <c r="P256" s="24">
        <f>IF([1]DEPURADO!H250&gt;1,0,[1]DEPURADO!B250)</f>
        <v>6355237</v>
      </c>
      <c r="Q256" s="30">
        <f t="shared" si="24"/>
        <v>2806349</v>
      </c>
      <c r="R256" s="31">
        <f t="shared" si="25"/>
        <v>0</v>
      </c>
      <c r="S256" s="31">
        <f>+[1]DEPURADO!J250</f>
        <v>0</v>
      </c>
      <c r="T256" s="23" t="s">
        <v>45</v>
      </c>
      <c r="U256" s="31">
        <f>+[1]DEPURADO!I250</f>
        <v>2806349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EN REVISION</v>
      </c>
      <c r="AJ256" s="32"/>
      <c r="AK256" s="33"/>
    </row>
    <row r="257" spans="1:37" s="34" customFormat="1" x14ac:dyDescent="0.25">
      <c r="A257" s="23">
        <f t="shared" si="21"/>
        <v>249</v>
      </c>
      <c r="B257" s="24" t="s">
        <v>44</v>
      </c>
      <c r="C257" s="23">
        <f>+[1]DEPURADO!A251</f>
        <v>6357320</v>
      </c>
      <c r="D257" s="23">
        <f>+[1]DEPURADO!B251</f>
        <v>6357320</v>
      </c>
      <c r="E257" s="25">
        <f>+[1]DEPURADO!C251</f>
        <v>45713</v>
      </c>
      <c r="F257" s="26">
        <f>+IF([1]DEPURADO!D251&gt;1,[1]DEPURADO!D251," ")</f>
        <v>45713</v>
      </c>
      <c r="G257" s="27">
        <f>[1]DEPURADO!F251</f>
        <v>79000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2"/>
        <v>0</v>
      </c>
      <c r="O257" s="28">
        <f t="shared" si="23"/>
        <v>79000</v>
      </c>
      <c r="P257" s="24">
        <f>IF([1]DEPURADO!H251&gt;1,0,[1]DEPURADO!B251)</f>
        <v>0</v>
      </c>
      <c r="Q257" s="30">
        <f t="shared" si="24"/>
        <v>0</v>
      </c>
      <c r="R257" s="31">
        <f t="shared" si="25"/>
        <v>79000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NO RADICADA</v>
      </c>
      <c r="AJ257" s="32"/>
      <c r="AK257" s="33"/>
    </row>
    <row r="258" spans="1:37" s="34" customFormat="1" x14ac:dyDescent="0.25">
      <c r="A258" s="23">
        <f t="shared" si="21"/>
        <v>250</v>
      </c>
      <c r="B258" s="24" t="s">
        <v>44</v>
      </c>
      <c r="C258" s="23">
        <f>+[1]DEPURADO!A252</f>
        <v>6357844</v>
      </c>
      <c r="D258" s="23">
        <f>+[1]DEPURADO!B252</f>
        <v>6357844</v>
      </c>
      <c r="E258" s="25">
        <f>+[1]DEPURADO!C252</f>
        <v>45714</v>
      </c>
      <c r="F258" s="26">
        <f>+IF([1]DEPURADO!D252&gt;1,[1]DEPURADO!D252," ")</f>
        <v>45714</v>
      </c>
      <c r="G258" s="27">
        <f>[1]DEPURADO!F252</f>
        <v>16000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16000</v>
      </c>
      <c r="P258" s="24">
        <f>IF([1]DEPURADO!H252&gt;1,0,[1]DEPURADO!B252)</f>
        <v>6357844</v>
      </c>
      <c r="Q258" s="30">
        <f t="shared" si="24"/>
        <v>16000</v>
      </c>
      <c r="R258" s="31">
        <f t="shared" si="25"/>
        <v>0</v>
      </c>
      <c r="S258" s="31">
        <f>+[1]DEPURADO!J252</f>
        <v>0</v>
      </c>
      <c r="T258" s="23" t="s">
        <v>45</v>
      </c>
      <c r="U258" s="31">
        <f>+[1]DEPURADO!I252</f>
        <v>16000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EN REVISION</v>
      </c>
      <c r="AJ258" s="32"/>
      <c r="AK258" s="33"/>
    </row>
    <row r="259" spans="1:37" s="34" customFormat="1" x14ac:dyDescent="0.25">
      <c r="A259" s="23">
        <f t="shared" si="21"/>
        <v>251</v>
      </c>
      <c r="B259" s="24" t="s">
        <v>44</v>
      </c>
      <c r="C259" s="23">
        <f>+[1]DEPURADO!A253</f>
        <v>6357875</v>
      </c>
      <c r="D259" s="23">
        <f>+[1]DEPURADO!B253</f>
        <v>6357875</v>
      </c>
      <c r="E259" s="25">
        <f>+[1]DEPURADO!C253</f>
        <v>45714</v>
      </c>
      <c r="F259" s="26">
        <f>+IF([1]DEPURADO!D253&gt;1,[1]DEPURADO!D253," ")</f>
        <v>45714</v>
      </c>
      <c r="G259" s="27">
        <f>[1]DEPURADO!F253</f>
        <v>272000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2"/>
        <v>0</v>
      </c>
      <c r="O259" s="28">
        <f t="shared" si="23"/>
        <v>272000</v>
      </c>
      <c r="P259" s="24">
        <f>IF([1]DEPURADO!H253&gt;1,0,[1]DEPURADO!B253)</f>
        <v>6357875</v>
      </c>
      <c r="Q259" s="30">
        <f t="shared" si="24"/>
        <v>272000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272000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EN REVISION</v>
      </c>
      <c r="AJ259" s="32"/>
      <c r="AK259" s="33"/>
    </row>
    <row r="260" spans="1:37" s="34" customFormat="1" x14ac:dyDescent="0.25">
      <c r="A260" s="23">
        <f t="shared" si="21"/>
        <v>252</v>
      </c>
      <c r="B260" s="24" t="s">
        <v>44</v>
      </c>
      <c r="C260" s="23">
        <f>+[1]DEPURADO!A254</f>
        <v>6357857</v>
      </c>
      <c r="D260" s="23">
        <f>+[1]DEPURADO!B254</f>
        <v>6357857</v>
      </c>
      <c r="E260" s="25">
        <f>+[1]DEPURADO!C254</f>
        <v>45714</v>
      </c>
      <c r="F260" s="26">
        <f>+IF([1]DEPURADO!D254&gt;1,[1]DEPURADO!D254," ")</f>
        <v>45714</v>
      </c>
      <c r="G260" s="27">
        <f>[1]DEPURADO!F254</f>
        <v>189800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189800</v>
      </c>
      <c r="P260" s="24">
        <f>IF([1]DEPURADO!H254&gt;1,0,[1]DEPURADO!B254)</f>
        <v>6357857</v>
      </c>
      <c r="Q260" s="30">
        <f t="shared" si="24"/>
        <v>189800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189800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EN REVISION</v>
      </c>
      <c r="AJ260" s="32"/>
      <c r="AK260" s="33"/>
    </row>
    <row r="261" spans="1:37" s="34" customFormat="1" x14ac:dyDescent="0.25">
      <c r="A261" s="23">
        <f t="shared" si="21"/>
        <v>253</v>
      </c>
      <c r="B261" s="24" t="s">
        <v>44</v>
      </c>
      <c r="C261" s="23">
        <f>+[1]DEPURADO!A255</f>
        <v>6358139</v>
      </c>
      <c r="D261" s="23">
        <f>+[1]DEPURADO!B255</f>
        <v>6358139</v>
      </c>
      <c r="E261" s="25">
        <f>+[1]DEPURADO!C255</f>
        <v>45714</v>
      </c>
      <c r="F261" s="26">
        <f>+IF([1]DEPURADO!D255&gt;1,[1]DEPURADO!D255," ")</f>
        <v>45714</v>
      </c>
      <c r="G261" s="27">
        <f>[1]DEPURADO!F255</f>
        <v>865000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865000</v>
      </c>
      <c r="P261" s="24">
        <f>IF([1]DEPURADO!H255&gt;1,0,[1]DEPURADO!B255)</f>
        <v>6358139</v>
      </c>
      <c r="Q261" s="30">
        <f t="shared" si="24"/>
        <v>865000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865000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EN REVISION</v>
      </c>
      <c r="AJ261" s="32"/>
      <c r="AK261" s="33"/>
    </row>
    <row r="262" spans="1:37" s="34" customFormat="1" x14ac:dyDescent="0.25">
      <c r="A262" s="23">
        <f t="shared" si="21"/>
        <v>254</v>
      </c>
      <c r="B262" s="24" t="s">
        <v>44</v>
      </c>
      <c r="C262" s="23">
        <f>+[1]DEPURADO!A256</f>
        <v>6358499</v>
      </c>
      <c r="D262" s="23">
        <f>+[1]DEPURADO!B256</f>
        <v>6358499</v>
      </c>
      <c r="E262" s="25">
        <f>+[1]DEPURADO!C256</f>
        <v>45714</v>
      </c>
      <c r="F262" s="26">
        <f>+IF([1]DEPURADO!D256&gt;1,[1]DEPURADO!D256," ")</f>
        <v>45714</v>
      </c>
      <c r="G262" s="27">
        <f>[1]DEPURADO!F256</f>
        <v>133000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133000</v>
      </c>
      <c r="P262" s="24">
        <f>IF([1]DEPURADO!H256&gt;1,0,[1]DEPURADO!B256)</f>
        <v>0</v>
      </c>
      <c r="Q262" s="30">
        <f t="shared" si="24"/>
        <v>0</v>
      </c>
      <c r="R262" s="31">
        <f t="shared" si="25"/>
        <v>133000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NO RADICADA</v>
      </c>
      <c r="AJ262" s="32"/>
      <c r="AK262" s="33"/>
    </row>
    <row r="263" spans="1:37" s="34" customFormat="1" x14ac:dyDescent="0.25">
      <c r="A263" s="23">
        <f t="shared" si="21"/>
        <v>255</v>
      </c>
      <c r="B263" s="24" t="s">
        <v>44</v>
      </c>
      <c r="C263" s="23">
        <f>+[1]DEPURADO!A257</f>
        <v>6357873</v>
      </c>
      <c r="D263" s="23">
        <f>+[1]DEPURADO!B257</f>
        <v>6357873</v>
      </c>
      <c r="E263" s="25">
        <f>+[1]DEPURADO!C257</f>
        <v>45714</v>
      </c>
      <c r="F263" s="26">
        <f>+IF([1]DEPURADO!D257&gt;1,[1]DEPURADO!D257," ")</f>
        <v>45714</v>
      </c>
      <c r="G263" s="27">
        <f>[1]DEPURADO!F257</f>
        <v>133000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133000</v>
      </c>
      <c r="P263" s="24">
        <f>IF([1]DEPURADO!H257&gt;1,0,[1]DEPURADO!B257)</f>
        <v>6357873</v>
      </c>
      <c r="Q263" s="30">
        <f t="shared" si="24"/>
        <v>133000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133000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EN REVISION</v>
      </c>
      <c r="AJ263" s="32"/>
      <c r="AK263" s="33"/>
    </row>
    <row r="264" spans="1:37" s="34" customFormat="1" x14ac:dyDescent="0.25">
      <c r="A264" s="23">
        <f t="shared" si="21"/>
        <v>256</v>
      </c>
      <c r="B264" s="24" t="s">
        <v>44</v>
      </c>
      <c r="C264" s="23">
        <f>+[1]DEPURADO!A258</f>
        <v>6357860</v>
      </c>
      <c r="D264" s="23">
        <f>+[1]DEPURADO!B258</f>
        <v>6357860</v>
      </c>
      <c r="E264" s="25">
        <f>+[1]DEPURADO!C258</f>
        <v>45714</v>
      </c>
      <c r="F264" s="26">
        <f>+IF([1]DEPURADO!D258&gt;1,[1]DEPURADO!D258," ")</f>
        <v>45714</v>
      </c>
      <c r="G264" s="27">
        <f>[1]DEPURADO!F258</f>
        <v>545945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2"/>
        <v>0</v>
      </c>
      <c r="O264" s="28">
        <f t="shared" si="23"/>
        <v>545945</v>
      </c>
      <c r="P264" s="24">
        <f>IF([1]DEPURADO!H258&gt;1,0,[1]DEPURADO!B258)</f>
        <v>6357860</v>
      </c>
      <c r="Q264" s="30">
        <f t="shared" si="24"/>
        <v>545945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545945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EN REVISION</v>
      </c>
      <c r="AJ264" s="32"/>
      <c r="AK264" s="33"/>
    </row>
    <row r="265" spans="1:37" s="34" customFormat="1" x14ac:dyDescent="0.25">
      <c r="A265" s="23">
        <f t="shared" si="21"/>
        <v>257</v>
      </c>
      <c r="B265" s="24" t="s">
        <v>44</v>
      </c>
      <c r="C265" s="23">
        <f>+[1]DEPURADO!A259</f>
        <v>6357796</v>
      </c>
      <c r="D265" s="23">
        <f>+[1]DEPURADO!B259</f>
        <v>6357796</v>
      </c>
      <c r="E265" s="25">
        <f>+[1]DEPURADO!C259</f>
        <v>45714</v>
      </c>
      <c r="F265" s="26">
        <f>+IF([1]DEPURADO!D259&gt;1,[1]DEPURADO!D259," ")</f>
        <v>45714</v>
      </c>
      <c r="G265" s="27">
        <f>[1]DEPURADO!F259</f>
        <v>63000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63000</v>
      </c>
      <c r="P265" s="24">
        <f>IF([1]DEPURADO!H259&gt;1,0,[1]DEPURADO!B259)</f>
        <v>6357796</v>
      </c>
      <c r="Q265" s="30">
        <f t="shared" si="24"/>
        <v>63000</v>
      </c>
      <c r="R265" s="31">
        <f t="shared" si="25"/>
        <v>0</v>
      </c>
      <c r="S265" s="31">
        <f>+[1]DEPURADO!J259</f>
        <v>0</v>
      </c>
      <c r="T265" s="23" t="s">
        <v>45</v>
      </c>
      <c r="U265" s="31">
        <f>+[1]DEPURADO!I259</f>
        <v>63000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EN REVISION</v>
      </c>
      <c r="AJ265" s="32"/>
      <c r="AK265" s="33"/>
    </row>
    <row r="266" spans="1:37" s="34" customFormat="1" x14ac:dyDescent="0.25">
      <c r="A266" s="23">
        <f t="shared" si="21"/>
        <v>258</v>
      </c>
      <c r="B266" s="24" t="s">
        <v>44</v>
      </c>
      <c r="C266" s="23">
        <f>+[1]DEPURADO!A260</f>
        <v>6358136</v>
      </c>
      <c r="D266" s="23">
        <f>+[1]DEPURADO!B260</f>
        <v>6358136</v>
      </c>
      <c r="E266" s="25">
        <f>+[1]DEPURADO!C260</f>
        <v>45714</v>
      </c>
      <c r="F266" s="26">
        <f>+IF([1]DEPURADO!D260&gt;1,[1]DEPURADO!D260," ")</f>
        <v>45714</v>
      </c>
      <c r="G266" s="27">
        <f>[1]DEPURADO!F260</f>
        <v>63000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si="22"/>
        <v>0</v>
      </c>
      <c r="O266" s="28">
        <f t="shared" si="23"/>
        <v>63000</v>
      </c>
      <c r="P266" s="24">
        <f>IF([1]DEPURADO!H260&gt;1,0,[1]DEPURADO!B260)</f>
        <v>6358136</v>
      </c>
      <c r="Q266" s="30">
        <f t="shared" si="24"/>
        <v>63000</v>
      </c>
      <c r="R266" s="31">
        <f t="shared" si="25"/>
        <v>0</v>
      </c>
      <c r="S266" s="31">
        <f>+[1]DEPURADO!J260</f>
        <v>63000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DEVUELTAS</v>
      </c>
      <c r="AJ266" s="32"/>
      <c r="AK266" s="33"/>
    </row>
    <row r="267" spans="1:37" s="34" customFormat="1" x14ac:dyDescent="0.25">
      <c r="A267" s="23">
        <f t="shared" ref="A267:A330" si="28">+A266+1</f>
        <v>259</v>
      </c>
      <c r="B267" s="24" t="s">
        <v>44</v>
      </c>
      <c r="C267" s="23">
        <f>+[1]DEPURADO!A261</f>
        <v>6358274</v>
      </c>
      <c r="D267" s="23">
        <f>+[1]DEPURADO!B261</f>
        <v>6358274</v>
      </c>
      <c r="E267" s="25">
        <f>+[1]DEPURADO!C261</f>
        <v>45714</v>
      </c>
      <c r="F267" s="26">
        <f>+IF([1]DEPURADO!D261&gt;1,[1]DEPURADO!D261," ")</f>
        <v>45714</v>
      </c>
      <c r="G267" s="27">
        <f>[1]DEPURADO!F261</f>
        <v>63000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ref="N267:N330" si="29">+SUM(J267:M267)</f>
        <v>0</v>
      </c>
      <c r="O267" s="28">
        <f t="shared" ref="O267:O330" si="30">+G267-I267-N267</f>
        <v>63000</v>
      </c>
      <c r="P267" s="24">
        <f>IF([1]DEPURADO!H261&gt;1,0,[1]DEPURADO!B261)</f>
        <v>6358274</v>
      </c>
      <c r="Q267" s="30">
        <f t="shared" ref="Q267:Q330" si="31">+IF(P267&gt;0,G267,0)</f>
        <v>63000</v>
      </c>
      <c r="R267" s="31">
        <f t="shared" ref="R267:R330" si="32">IF(P267=0,G267,0)</f>
        <v>0</v>
      </c>
      <c r="S267" s="31">
        <f>+[1]DEPURADO!J261</f>
        <v>0</v>
      </c>
      <c r="T267" s="23" t="s">
        <v>45</v>
      </c>
      <c r="U267" s="31">
        <f>+[1]DEPURADO!I261</f>
        <v>63000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ref="Z267:Z330" si="33">+X267-AE267+IF(X267-AE267&lt;-1,-X267+AE267,0)</f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ref="AG267:AG330" si="34">+G267-I267-N267-R267-Z267-AC267-AE267-S267-U267</f>
        <v>0</v>
      </c>
      <c r="AH267" s="30">
        <v>0</v>
      </c>
      <c r="AI267" s="30" t="str">
        <f>+[1]DEPURADO!G261</f>
        <v>EN REVISION</v>
      </c>
      <c r="AJ267" s="32"/>
      <c r="AK267" s="33"/>
    </row>
    <row r="268" spans="1:37" s="34" customFormat="1" x14ac:dyDescent="0.25">
      <c r="A268" s="23">
        <f t="shared" si="28"/>
        <v>260</v>
      </c>
      <c r="B268" s="24" t="s">
        <v>44</v>
      </c>
      <c r="C268" s="23">
        <f>+[1]DEPURADO!A262</f>
        <v>6357943</v>
      </c>
      <c r="D268" s="23">
        <f>+[1]DEPURADO!B262</f>
        <v>6357943</v>
      </c>
      <c r="E268" s="25">
        <f>+[1]DEPURADO!C262</f>
        <v>45714</v>
      </c>
      <c r="F268" s="26">
        <f>+IF([1]DEPURADO!D262&gt;1,[1]DEPURADO!D262," ")</f>
        <v>45714</v>
      </c>
      <c r="G268" s="27">
        <f>[1]DEPURADO!F262</f>
        <v>63000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9"/>
        <v>0</v>
      </c>
      <c r="O268" s="28">
        <f t="shared" si="30"/>
        <v>63000</v>
      </c>
      <c r="P268" s="24">
        <f>IF([1]DEPURADO!H262&gt;1,0,[1]DEPURADO!B262)</f>
        <v>6357943</v>
      </c>
      <c r="Q268" s="30">
        <f t="shared" si="31"/>
        <v>63000</v>
      </c>
      <c r="R268" s="31">
        <f t="shared" si="32"/>
        <v>0</v>
      </c>
      <c r="S268" s="31">
        <f>+[1]DEPURADO!J262</f>
        <v>0</v>
      </c>
      <c r="T268" s="23" t="s">
        <v>45</v>
      </c>
      <c r="U268" s="31">
        <f>+[1]DEPURADO!I262</f>
        <v>63000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33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34"/>
        <v>0</v>
      </c>
      <c r="AH268" s="30">
        <v>0</v>
      </c>
      <c r="AI268" s="30" t="str">
        <f>+[1]DEPURADO!G262</f>
        <v>EN REVISION</v>
      </c>
      <c r="AJ268" s="32"/>
      <c r="AK268" s="33"/>
    </row>
    <row r="269" spans="1:37" s="34" customFormat="1" x14ac:dyDescent="0.25">
      <c r="A269" s="23">
        <f t="shared" si="28"/>
        <v>261</v>
      </c>
      <c r="B269" s="24" t="s">
        <v>44</v>
      </c>
      <c r="C269" s="23">
        <f>+[1]DEPURADO!A263</f>
        <v>6358249</v>
      </c>
      <c r="D269" s="23">
        <f>+[1]DEPURADO!B263</f>
        <v>6358249</v>
      </c>
      <c r="E269" s="25">
        <f>+[1]DEPURADO!C263</f>
        <v>45714</v>
      </c>
      <c r="F269" s="26">
        <f>+IF([1]DEPURADO!D263&gt;1,[1]DEPURADO!D263," ")</f>
        <v>45714</v>
      </c>
      <c r="G269" s="27">
        <f>[1]DEPURADO!F263</f>
        <v>79000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si="29"/>
        <v>0</v>
      </c>
      <c r="O269" s="28">
        <f t="shared" si="30"/>
        <v>79000</v>
      </c>
      <c r="P269" s="24">
        <f>IF([1]DEPURADO!H263&gt;1,0,[1]DEPURADO!B263)</f>
        <v>6358249</v>
      </c>
      <c r="Q269" s="30">
        <f t="shared" si="31"/>
        <v>79000</v>
      </c>
      <c r="R269" s="31">
        <f t="shared" si="32"/>
        <v>0</v>
      </c>
      <c r="S269" s="31">
        <f>+[1]DEPURADO!J263</f>
        <v>0</v>
      </c>
      <c r="T269" s="23" t="s">
        <v>45</v>
      </c>
      <c r="U269" s="31">
        <f>+[1]DEPURADO!I263</f>
        <v>79000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si="33"/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si="34"/>
        <v>0</v>
      </c>
      <c r="AH269" s="30">
        <v>0</v>
      </c>
      <c r="AI269" s="30" t="str">
        <f>+[1]DEPURADO!G263</f>
        <v>EN REVISION</v>
      </c>
      <c r="AJ269" s="32"/>
      <c r="AK269" s="33"/>
    </row>
    <row r="270" spans="1:37" s="34" customFormat="1" x14ac:dyDescent="0.25">
      <c r="A270" s="23">
        <f t="shared" si="28"/>
        <v>262</v>
      </c>
      <c r="B270" s="24" t="s">
        <v>44</v>
      </c>
      <c r="C270" s="23">
        <f>+[1]DEPURADO!A264</f>
        <v>6357871</v>
      </c>
      <c r="D270" s="23">
        <f>+[1]DEPURADO!B264</f>
        <v>6357871</v>
      </c>
      <c r="E270" s="25">
        <f>+[1]DEPURADO!C264</f>
        <v>45714</v>
      </c>
      <c r="F270" s="26">
        <f>+IF([1]DEPURADO!D264&gt;1,[1]DEPURADO!D264," ")</f>
        <v>45714</v>
      </c>
      <c r="G270" s="27">
        <f>[1]DEPURADO!F264</f>
        <v>79000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9"/>
        <v>0</v>
      </c>
      <c r="O270" s="28">
        <f t="shared" si="30"/>
        <v>79000</v>
      </c>
      <c r="P270" s="24">
        <f>IF([1]DEPURADO!H264&gt;1,0,[1]DEPURADO!B264)</f>
        <v>6357871</v>
      </c>
      <c r="Q270" s="30">
        <f t="shared" si="31"/>
        <v>79000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79000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EN REVISION</v>
      </c>
      <c r="AJ270" s="32"/>
      <c r="AK270" s="33"/>
    </row>
    <row r="271" spans="1:37" s="34" customFormat="1" x14ac:dyDescent="0.25">
      <c r="A271" s="23">
        <f t="shared" si="28"/>
        <v>263</v>
      </c>
      <c r="B271" s="24" t="s">
        <v>44</v>
      </c>
      <c r="C271" s="23">
        <f>+[1]DEPURADO!A265</f>
        <v>6359174</v>
      </c>
      <c r="D271" s="23">
        <f>+[1]DEPURADO!B265</f>
        <v>6359174</v>
      </c>
      <c r="E271" s="25">
        <f>+[1]DEPURADO!C265</f>
        <v>45715</v>
      </c>
      <c r="F271" s="26">
        <f>+IF([1]DEPURADO!D265&gt;1,[1]DEPURADO!D265," ")</f>
        <v>45715</v>
      </c>
      <c r="G271" s="27">
        <f>[1]DEPURADO!F265</f>
        <v>401000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9"/>
        <v>0</v>
      </c>
      <c r="O271" s="28">
        <f t="shared" si="30"/>
        <v>401000</v>
      </c>
      <c r="P271" s="24">
        <f>IF([1]DEPURADO!H265&gt;1,0,[1]DEPURADO!B265)</f>
        <v>6359174</v>
      </c>
      <c r="Q271" s="30">
        <f t="shared" si="31"/>
        <v>401000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401000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EN REVISION</v>
      </c>
      <c r="AJ271" s="32"/>
      <c r="AK271" s="33"/>
    </row>
    <row r="272" spans="1:37" s="34" customFormat="1" x14ac:dyDescent="0.25">
      <c r="A272" s="23">
        <f t="shared" si="28"/>
        <v>264</v>
      </c>
      <c r="B272" s="24" t="s">
        <v>44</v>
      </c>
      <c r="C272" s="23">
        <f>+[1]DEPURADO!A266</f>
        <v>6360480</v>
      </c>
      <c r="D272" s="23">
        <f>+[1]DEPURADO!B266</f>
        <v>6360480</v>
      </c>
      <c r="E272" s="25">
        <f>+[1]DEPURADO!C266</f>
        <v>45715</v>
      </c>
      <c r="F272" s="26">
        <f>+IF([1]DEPURADO!D266&gt;1,[1]DEPURADO!D266," ")</f>
        <v>45715</v>
      </c>
      <c r="G272" s="27">
        <f>[1]DEPURADO!F266</f>
        <v>200200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200200</v>
      </c>
      <c r="P272" s="24">
        <f>IF([1]DEPURADO!H266&gt;1,0,[1]DEPURADO!B266)</f>
        <v>6360480</v>
      </c>
      <c r="Q272" s="30">
        <f t="shared" si="31"/>
        <v>200200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200200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EN REVISION</v>
      </c>
      <c r="AJ272" s="32"/>
      <c r="AK272" s="33"/>
    </row>
    <row r="273" spans="1:37" s="34" customFormat="1" x14ac:dyDescent="0.25">
      <c r="A273" s="23">
        <f t="shared" si="28"/>
        <v>265</v>
      </c>
      <c r="B273" s="24" t="s">
        <v>44</v>
      </c>
      <c r="C273" s="23">
        <f>+[1]DEPURADO!A267</f>
        <v>6358593</v>
      </c>
      <c r="D273" s="23">
        <f>+[1]DEPURADO!B267</f>
        <v>6358593</v>
      </c>
      <c r="E273" s="25">
        <f>+[1]DEPURADO!C267</f>
        <v>45715</v>
      </c>
      <c r="F273" s="26">
        <f>+IF([1]DEPURADO!D267&gt;1,[1]DEPURADO!D267," ")</f>
        <v>45715</v>
      </c>
      <c r="G273" s="27">
        <f>[1]DEPURADO!F267</f>
        <v>395000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395000</v>
      </c>
      <c r="P273" s="24">
        <f>IF([1]DEPURADO!H267&gt;1,0,[1]DEPURADO!B267)</f>
        <v>6358593</v>
      </c>
      <c r="Q273" s="30">
        <f t="shared" si="31"/>
        <v>395000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395000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EN REVISION</v>
      </c>
      <c r="AJ273" s="32"/>
      <c r="AK273" s="33"/>
    </row>
    <row r="274" spans="1:37" s="34" customFormat="1" x14ac:dyDescent="0.25">
      <c r="A274" s="23">
        <f t="shared" si="28"/>
        <v>266</v>
      </c>
      <c r="B274" s="24" t="s">
        <v>44</v>
      </c>
      <c r="C274" s="23">
        <f>+[1]DEPURADO!A268</f>
        <v>6359394</v>
      </c>
      <c r="D274" s="23">
        <f>+[1]DEPURADO!B268</f>
        <v>6359394</v>
      </c>
      <c r="E274" s="25">
        <f>+[1]DEPURADO!C268</f>
        <v>45715</v>
      </c>
      <c r="F274" s="26">
        <f>+IF([1]DEPURADO!D268&gt;1,[1]DEPURADO!D268," ")</f>
        <v>45715</v>
      </c>
      <c r="G274" s="27">
        <f>[1]DEPURADO!F268</f>
        <v>1040200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1040200</v>
      </c>
      <c r="P274" s="24">
        <f>IF([1]DEPURADO!H268&gt;1,0,[1]DEPURADO!B268)</f>
        <v>6359394</v>
      </c>
      <c r="Q274" s="30">
        <f t="shared" si="31"/>
        <v>1040200</v>
      </c>
      <c r="R274" s="31">
        <f t="shared" si="32"/>
        <v>0</v>
      </c>
      <c r="S274" s="31">
        <f>+[1]DEPURADO!J268</f>
        <v>0</v>
      </c>
      <c r="T274" s="23" t="s">
        <v>45</v>
      </c>
      <c r="U274" s="31">
        <f>+[1]DEPURADO!I268</f>
        <v>1040200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EN REVISION</v>
      </c>
      <c r="AJ274" s="32"/>
      <c r="AK274" s="33"/>
    </row>
    <row r="275" spans="1:37" s="34" customFormat="1" x14ac:dyDescent="0.25">
      <c r="A275" s="23">
        <f t="shared" si="28"/>
        <v>267</v>
      </c>
      <c r="B275" s="24" t="s">
        <v>44</v>
      </c>
      <c r="C275" s="23">
        <f>+[1]DEPURADO!A269</f>
        <v>6359530</v>
      </c>
      <c r="D275" s="23">
        <f>+[1]DEPURADO!B269</f>
        <v>6359530</v>
      </c>
      <c r="E275" s="25">
        <f>+[1]DEPURADO!C269</f>
        <v>45715</v>
      </c>
      <c r="F275" s="26">
        <f>+IF([1]DEPURADO!D269&gt;1,[1]DEPURADO!D269," ")</f>
        <v>45715</v>
      </c>
      <c r="G275" s="27">
        <f>[1]DEPURADO!F269</f>
        <v>63000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63000</v>
      </c>
      <c r="P275" s="24">
        <f>IF([1]DEPURADO!H269&gt;1,0,[1]DEPURADO!B269)</f>
        <v>6359530</v>
      </c>
      <c r="Q275" s="30">
        <f t="shared" si="31"/>
        <v>63000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63000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EN REVISION</v>
      </c>
      <c r="AJ275" s="32"/>
      <c r="AK275" s="33"/>
    </row>
    <row r="276" spans="1:37" s="34" customFormat="1" x14ac:dyDescent="0.25">
      <c r="A276" s="23">
        <f t="shared" si="28"/>
        <v>268</v>
      </c>
      <c r="B276" s="24" t="s">
        <v>44</v>
      </c>
      <c r="C276" s="23">
        <f>+[1]DEPURADO!A270</f>
        <v>6360239</v>
      </c>
      <c r="D276" s="23">
        <f>+[1]DEPURADO!B270</f>
        <v>6360239</v>
      </c>
      <c r="E276" s="25">
        <f>+[1]DEPURADO!C270</f>
        <v>45715</v>
      </c>
      <c r="F276" s="26">
        <f>+IF([1]DEPURADO!D270&gt;1,[1]DEPURADO!D270," ")</f>
        <v>45715</v>
      </c>
      <c r="G276" s="27">
        <f>[1]DEPURADO!F270</f>
        <v>63000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63000</v>
      </c>
      <c r="P276" s="24">
        <f>IF([1]DEPURADO!H270&gt;1,0,[1]DEPURADO!B270)</f>
        <v>6360239</v>
      </c>
      <c r="Q276" s="30">
        <f t="shared" si="31"/>
        <v>63000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63000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EN REVISION</v>
      </c>
      <c r="AJ276" s="32"/>
      <c r="AK276" s="33"/>
    </row>
    <row r="277" spans="1:37" s="34" customFormat="1" x14ac:dyDescent="0.25">
      <c r="A277" s="23">
        <f t="shared" si="28"/>
        <v>269</v>
      </c>
      <c r="B277" s="24" t="s">
        <v>44</v>
      </c>
      <c r="C277" s="23">
        <f>+[1]DEPURADO!A271</f>
        <v>6359432</v>
      </c>
      <c r="D277" s="23">
        <f>+[1]DEPURADO!B271</f>
        <v>6359432</v>
      </c>
      <c r="E277" s="25">
        <f>+[1]DEPURADO!C271</f>
        <v>45715</v>
      </c>
      <c r="F277" s="26">
        <f>+IF([1]DEPURADO!D271&gt;1,[1]DEPURADO!D271," ")</f>
        <v>45715</v>
      </c>
      <c r="G277" s="27">
        <f>[1]DEPURADO!F271</f>
        <v>63000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9"/>
        <v>0</v>
      </c>
      <c r="O277" s="28">
        <f t="shared" si="30"/>
        <v>63000</v>
      </c>
      <c r="P277" s="24">
        <f>IF([1]DEPURADO!H271&gt;1,0,[1]DEPURADO!B271)</f>
        <v>6359432</v>
      </c>
      <c r="Q277" s="30">
        <f t="shared" si="31"/>
        <v>63000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63000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EN REVISION</v>
      </c>
      <c r="AJ277" s="32"/>
      <c r="AK277" s="33"/>
    </row>
    <row r="278" spans="1:37" s="34" customFormat="1" x14ac:dyDescent="0.25">
      <c r="A278" s="23">
        <f t="shared" si="28"/>
        <v>270</v>
      </c>
      <c r="B278" s="24" t="s">
        <v>44</v>
      </c>
      <c r="C278" s="23">
        <f>+[1]DEPURADO!A272</f>
        <v>6360158</v>
      </c>
      <c r="D278" s="23">
        <f>+[1]DEPURADO!B272</f>
        <v>6360158</v>
      </c>
      <c r="E278" s="25">
        <f>+[1]DEPURADO!C272</f>
        <v>45715</v>
      </c>
      <c r="F278" s="26">
        <f>+IF([1]DEPURADO!D272&gt;1,[1]DEPURADO!D272," ")</f>
        <v>45715</v>
      </c>
      <c r="G278" s="27">
        <f>[1]DEPURADO!F272</f>
        <v>63000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63000</v>
      </c>
      <c r="P278" s="24">
        <f>IF([1]DEPURADO!H272&gt;1,0,[1]DEPURADO!B272)</f>
        <v>6360158</v>
      </c>
      <c r="Q278" s="30">
        <f t="shared" si="31"/>
        <v>63000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63000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EN REVISION</v>
      </c>
      <c r="AJ278" s="32"/>
      <c r="AK278" s="33"/>
    </row>
    <row r="279" spans="1:37" s="34" customFormat="1" x14ac:dyDescent="0.25">
      <c r="A279" s="23">
        <f t="shared" si="28"/>
        <v>271</v>
      </c>
      <c r="B279" s="24" t="s">
        <v>44</v>
      </c>
      <c r="C279" s="23">
        <f>+[1]DEPURADO!A273</f>
        <v>6359415</v>
      </c>
      <c r="D279" s="23">
        <f>+[1]DEPURADO!B273</f>
        <v>6359415</v>
      </c>
      <c r="E279" s="25">
        <f>+[1]DEPURADO!C273</f>
        <v>45715</v>
      </c>
      <c r="F279" s="26">
        <f>+IF([1]DEPURADO!D273&gt;1,[1]DEPURADO!D273," ")</f>
        <v>45715</v>
      </c>
      <c r="G279" s="27">
        <f>[1]DEPURADO!F273</f>
        <v>63000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9"/>
        <v>0</v>
      </c>
      <c r="O279" s="28">
        <f t="shared" si="30"/>
        <v>63000</v>
      </c>
      <c r="P279" s="24">
        <f>IF([1]DEPURADO!H273&gt;1,0,[1]DEPURADO!B273)</f>
        <v>6359415</v>
      </c>
      <c r="Q279" s="30">
        <f t="shared" si="31"/>
        <v>63000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63000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EN REVISION</v>
      </c>
      <c r="AJ279" s="32"/>
      <c r="AK279" s="33"/>
    </row>
    <row r="280" spans="1:37" s="34" customFormat="1" x14ac:dyDescent="0.25">
      <c r="A280" s="23">
        <f t="shared" si="28"/>
        <v>272</v>
      </c>
      <c r="B280" s="24" t="s">
        <v>44</v>
      </c>
      <c r="C280" s="23">
        <f>+[1]DEPURADO!A274</f>
        <v>6359391</v>
      </c>
      <c r="D280" s="23">
        <f>+[1]DEPURADO!B274</f>
        <v>6359391</v>
      </c>
      <c r="E280" s="25">
        <f>+[1]DEPURADO!C274</f>
        <v>45715</v>
      </c>
      <c r="F280" s="26">
        <f>+IF([1]DEPURADO!D274&gt;1,[1]DEPURADO!D274," ")</f>
        <v>45715</v>
      </c>
      <c r="G280" s="27">
        <f>[1]DEPURADO!F274</f>
        <v>63000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63000</v>
      </c>
      <c r="P280" s="24">
        <f>IF([1]DEPURADO!H274&gt;1,0,[1]DEPURADO!B274)</f>
        <v>6359391</v>
      </c>
      <c r="Q280" s="30">
        <f t="shared" si="31"/>
        <v>63000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63000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EN REVISION</v>
      </c>
      <c r="AJ280" s="32"/>
      <c r="AK280" s="33"/>
    </row>
    <row r="281" spans="1:37" s="34" customFormat="1" x14ac:dyDescent="0.25">
      <c r="A281" s="23">
        <f t="shared" si="28"/>
        <v>273</v>
      </c>
      <c r="B281" s="24" t="s">
        <v>44</v>
      </c>
      <c r="C281" s="23">
        <f>+[1]DEPURADO!A275</f>
        <v>6359172</v>
      </c>
      <c r="D281" s="23">
        <f>+[1]DEPURADO!B275</f>
        <v>6359172</v>
      </c>
      <c r="E281" s="25">
        <f>+[1]DEPURADO!C275</f>
        <v>45715</v>
      </c>
      <c r="F281" s="26">
        <f>+IF([1]DEPURADO!D275&gt;1,[1]DEPURADO!D275," ")</f>
        <v>45715</v>
      </c>
      <c r="G281" s="27">
        <f>[1]DEPURADO!F275</f>
        <v>63000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9"/>
        <v>0</v>
      </c>
      <c r="O281" s="28">
        <f t="shared" si="30"/>
        <v>63000</v>
      </c>
      <c r="P281" s="24">
        <f>IF([1]DEPURADO!H275&gt;1,0,[1]DEPURADO!B275)</f>
        <v>6359172</v>
      </c>
      <c r="Q281" s="30">
        <f t="shared" si="31"/>
        <v>63000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63000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EN REVISION</v>
      </c>
      <c r="AJ281" s="32"/>
      <c r="AK281" s="33"/>
    </row>
    <row r="282" spans="1:37" s="34" customFormat="1" x14ac:dyDescent="0.25">
      <c r="A282" s="23">
        <f t="shared" si="28"/>
        <v>274</v>
      </c>
      <c r="B282" s="24" t="s">
        <v>44</v>
      </c>
      <c r="C282" s="23">
        <f>+[1]DEPURADO!A276</f>
        <v>6359385</v>
      </c>
      <c r="D282" s="23">
        <f>+[1]DEPURADO!B276</f>
        <v>6359385</v>
      </c>
      <c r="E282" s="25">
        <f>+[1]DEPURADO!C276</f>
        <v>45715</v>
      </c>
      <c r="F282" s="26">
        <f>+IF([1]DEPURADO!D276&gt;1,[1]DEPURADO!D276," ")</f>
        <v>45715</v>
      </c>
      <c r="G282" s="27">
        <f>[1]DEPURADO!F276</f>
        <v>63000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9"/>
        <v>0</v>
      </c>
      <c r="O282" s="28">
        <f t="shared" si="30"/>
        <v>63000</v>
      </c>
      <c r="P282" s="24">
        <f>IF([1]DEPURADO!H276&gt;1,0,[1]DEPURADO!B276)</f>
        <v>6359385</v>
      </c>
      <c r="Q282" s="30">
        <f t="shared" si="31"/>
        <v>63000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63000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EN REVISION</v>
      </c>
      <c r="AJ282" s="32"/>
      <c r="AK282" s="33"/>
    </row>
    <row r="283" spans="1:37" s="34" customFormat="1" x14ac:dyDescent="0.25">
      <c r="A283" s="23">
        <f t="shared" si="28"/>
        <v>275</v>
      </c>
      <c r="B283" s="24" t="s">
        <v>44</v>
      </c>
      <c r="C283" s="23">
        <f>+[1]DEPURADO!A277</f>
        <v>6359388</v>
      </c>
      <c r="D283" s="23">
        <f>+[1]DEPURADO!B277</f>
        <v>6359388</v>
      </c>
      <c r="E283" s="25">
        <f>+[1]DEPURADO!C277</f>
        <v>45715</v>
      </c>
      <c r="F283" s="26">
        <f>+IF([1]DEPURADO!D277&gt;1,[1]DEPURADO!D277," ")</f>
        <v>45715</v>
      </c>
      <c r="G283" s="27">
        <f>[1]DEPURADO!F277</f>
        <v>63000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9"/>
        <v>0</v>
      </c>
      <c r="O283" s="28">
        <f t="shared" si="30"/>
        <v>63000</v>
      </c>
      <c r="P283" s="24">
        <f>IF([1]DEPURADO!H277&gt;1,0,[1]DEPURADO!B277)</f>
        <v>6359388</v>
      </c>
      <c r="Q283" s="30">
        <f t="shared" si="31"/>
        <v>63000</v>
      </c>
      <c r="R283" s="31">
        <f t="shared" si="32"/>
        <v>0</v>
      </c>
      <c r="S283" s="31">
        <f>+[1]DEPURADO!J277</f>
        <v>0</v>
      </c>
      <c r="T283" s="23" t="s">
        <v>45</v>
      </c>
      <c r="U283" s="31">
        <f>+[1]DEPURADO!I277</f>
        <v>63000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EN REVISION</v>
      </c>
      <c r="AJ283" s="32"/>
      <c r="AK283" s="33"/>
    </row>
    <row r="284" spans="1:37" s="34" customFormat="1" x14ac:dyDescent="0.25">
      <c r="A284" s="23">
        <f t="shared" si="28"/>
        <v>276</v>
      </c>
      <c r="B284" s="24" t="s">
        <v>44</v>
      </c>
      <c r="C284" s="23">
        <f>+[1]DEPURADO!A278</f>
        <v>6359116</v>
      </c>
      <c r="D284" s="23">
        <f>+[1]DEPURADO!B278</f>
        <v>6359116</v>
      </c>
      <c r="E284" s="25">
        <f>+[1]DEPURADO!C278</f>
        <v>45715</v>
      </c>
      <c r="F284" s="26">
        <f>+IF([1]DEPURADO!D278&gt;1,[1]DEPURADO!D278," ")</f>
        <v>45715</v>
      </c>
      <c r="G284" s="27">
        <f>[1]DEPURADO!F278</f>
        <v>63000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63000</v>
      </c>
      <c r="P284" s="24">
        <f>IF([1]DEPURADO!H278&gt;1,0,[1]DEPURADO!B278)</f>
        <v>6359116</v>
      </c>
      <c r="Q284" s="30">
        <f t="shared" si="31"/>
        <v>63000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63000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EN REVISION</v>
      </c>
      <c r="AJ284" s="32"/>
      <c r="AK284" s="33"/>
    </row>
    <row r="285" spans="1:37" s="34" customFormat="1" x14ac:dyDescent="0.25">
      <c r="A285" s="23">
        <f t="shared" si="28"/>
        <v>277</v>
      </c>
      <c r="B285" s="24" t="s">
        <v>44</v>
      </c>
      <c r="C285" s="23">
        <f>+[1]DEPURADO!A279</f>
        <v>6360236</v>
      </c>
      <c r="D285" s="23">
        <f>+[1]DEPURADO!B279</f>
        <v>6360236</v>
      </c>
      <c r="E285" s="25">
        <f>+[1]DEPURADO!C279</f>
        <v>45715</v>
      </c>
      <c r="F285" s="26">
        <f>+IF([1]DEPURADO!D279&gt;1,[1]DEPURADO!D279," ")</f>
        <v>45715</v>
      </c>
      <c r="G285" s="27">
        <f>[1]DEPURADO!F279</f>
        <v>63000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9"/>
        <v>0</v>
      </c>
      <c r="O285" s="28">
        <f t="shared" si="30"/>
        <v>63000</v>
      </c>
      <c r="P285" s="24">
        <f>IF([1]DEPURADO!H279&gt;1,0,[1]DEPURADO!B279)</f>
        <v>6360236</v>
      </c>
      <c r="Q285" s="30">
        <f t="shared" si="31"/>
        <v>63000</v>
      </c>
      <c r="R285" s="31">
        <f t="shared" si="32"/>
        <v>0</v>
      </c>
      <c r="S285" s="31">
        <f>+[1]DEPURADO!J279</f>
        <v>63000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DEVUELTAS</v>
      </c>
      <c r="AJ285" s="32"/>
      <c r="AK285" s="33"/>
    </row>
    <row r="286" spans="1:37" s="34" customFormat="1" x14ac:dyDescent="0.25">
      <c r="A286" s="23">
        <f t="shared" si="28"/>
        <v>278</v>
      </c>
      <c r="B286" s="24" t="s">
        <v>44</v>
      </c>
      <c r="C286" s="23">
        <f>+[1]DEPURADO!A280</f>
        <v>6360257</v>
      </c>
      <c r="D286" s="23">
        <f>+[1]DEPURADO!B280</f>
        <v>6360257</v>
      </c>
      <c r="E286" s="25">
        <f>+[1]DEPURADO!C280</f>
        <v>45715</v>
      </c>
      <c r="F286" s="26">
        <f>+IF([1]DEPURADO!D280&gt;1,[1]DEPURADO!D280," ")</f>
        <v>45715</v>
      </c>
      <c r="G286" s="27">
        <f>[1]DEPURADO!F280</f>
        <v>79000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79000</v>
      </c>
      <c r="P286" s="24">
        <f>IF([1]DEPURADO!H280&gt;1,0,[1]DEPURADO!B280)</f>
        <v>6360257</v>
      </c>
      <c r="Q286" s="30">
        <f t="shared" si="31"/>
        <v>79000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79000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EN REVISION</v>
      </c>
      <c r="AJ286" s="32"/>
      <c r="AK286" s="33"/>
    </row>
    <row r="287" spans="1:37" s="34" customFormat="1" x14ac:dyDescent="0.25">
      <c r="A287" s="23">
        <f t="shared" si="28"/>
        <v>279</v>
      </c>
      <c r="B287" s="24" t="s">
        <v>44</v>
      </c>
      <c r="C287" s="23">
        <f>+[1]DEPURADO!A281</f>
        <v>6359402</v>
      </c>
      <c r="D287" s="23">
        <f>+[1]DEPURADO!B281</f>
        <v>6359402</v>
      </c>
      <c r="E287" s="25">
        <f>+[1]DEPURADO!C281</f>
        <v>45715</v>
      </c>
      <c r="F287" s="26">
        <f>+IF([1]DEPURADO!D281&gt;1,[1]DEPURADO!D281," ")</f>
        <v>45715</v>
      </c>
      <c r="G287" s="27">
        <f>[1]DEPURADO!F281</f>
        <v>79000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9"/>
        <v>0</v>
      </c>
      <c r="O287" s="28">
        <f t="shared" si="30"/>
        <v>79000</v>
      </c>
      <c r="P287" s="24">
        <f>IF([1]DEPURADO!H281&gt;1,0,[1]DEPURADO!B281)</f>
        <v>6359402</v>
      </c>
      <c r="Q287" s="30">
        <f t="shared" si="31"/>
        <v>79000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79000</v>
      </c>
      <c r="AH287" s="30">
        <v>0</v>
      </c>
      <c r="AI287" s="30" t="str">
        <f>+[1]DEPURADO!G281</f>
        <v>SALDO A FAVOR DEL PRESTADOR</v>
      </c>
      <c r="AJ287" s="32"/>
      <c r="AK287" s="33"/>
    </row>
    <row r="288" spans="1:37" s="34" customFormat="1" x14ac:dyDescent="0.25">
      <c r="A288" s="23">
        <f t="shared" si="28"/>
        <v>280</v>
      </c>
      <c r="B288" s="24" t="s">
        <v>44</v>
      </c>
      <c r="C288" s="23">
        <f>+[1]DEPURADO!A282</f>
        <v>6361374</v>
      </c>
      <c r="D288" s="23">
        <f>+[1]DEPURADO!B282</f>
        <v>6361374</v>
      </c>
      <c r="E288" s="25">
        <f>+[1]DEPURADO!C282</f>
        <v>45716</v>
      </c>
      <c r="F288" s="26">
        <f>+IF([1]DEPURADO!D282&gt;1,[1]DEPURADO!D282," ")</f>
        <v>45716</v>
      </c>
      <c r="G288" s="27">
        <f>[1]DEPURADO!F282</f>
        <v>16000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16000</v>
      </c>
      <c r="P288" s="24">
        <f>IF([1]DEPURADO!H282&gt;1,0,[1]DEPURADO!B282)</f>
        <v>6361374</v>
      </c>
      <c r="Q288" s="30">
        <f t="shared" si="31"/>
        <v>16000</v>
      </c>
      <c r="R288" s="31">
        <f t="shared" si="32"/>
        <v>0</v>
      </c>
      <c r="S288" s="31">
        <f>+[1]DEPURADO!J282</f>
        <v>0</v>
      </c>
      <c r="T288" s="23" t="s">
        <v>45</v>
      </c>
      <c r="U288" s="31">
        <f>+[1]DEPURADO!I282</f>
        <v>16000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EN REVISION</v>
      </c>
      <c r="AJ288" s="32"/>
      <c r="AK288" s="33"/>
    </row>
    <row r="289" spans="1:37" s="34" customFormat="1" x14ac:dyDescent="0.25">
      <c r="A289" s="23">
        <f t="shared" si="28"/>
        <v>281</v>
      </c>
      <c r="B289" s="24" t="s">
        <v>44</v>
      </c>
      <c r="C289" s="23">
        <f>+[1]DEPURADO!A283</f>
        <v>6361579</v>
      </c>
      <c r="D289" s="23">
        <f>+[1]DEPURADO!B283</f>
        <v>6361579</v>
      </c>
      <c r="E289" s="25">
        <f>+[1]DEPURADO!C283</f>
        <v>45716</v>
      </c>
      <c r="F289" s="26">
        <f>+IF([1]DEPURADO!D283&gt;1,[1]DEPURADO!D283," ")</f>
        <v>45716</v>
      </c>
      <c r="G289" s="27">
        <f>[1]DEPURADO!F283</f>
        <v>347700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347700</v>
      </c>
      <c r="P289" s="24">
        <f>IF([1]DEPURADO!H283&gt;1,0,[1]DEPURADO!B283)</f>
        <v>6361579</v>
      </c>
      <c r="Q289" s="30">
        <f t="shared" si="31"/>
        <v>347700</v>
      </c>
      <c r="R289" s="31">
        <f t="shared" si="32"/>
        <v>0</v>
      </c>
      <c r="S289" s="31">
        <f>+[1]DEPURADO!J283</f>
        <v>0</v>
      </c>
      <c r="T289" s="23" t="s">
        <v>45</v>
      </c>
      <c r="U289" s="31">
        <f>+[1]DEPURADO!I283</f>
        <v>347700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EN REVISION</v>
      </c>
      <c r="AJ289" s="32"/>
      <c r="AK289" s="33"/>
    </row>
    <row r="290" spans="1:37" s="34" customFormat="1" x14ac:dyDescent="0.25">
      <c r="A290" s="23">
        <f t="shared" si="28"/>
        <v>282</v>
      </c>
      <c r="B290" s="24" t="s">
        <v>44</v>
      </c>
      <c r="C290" s="23">
        <f>+[1]DEPURADO!A284</f>
        <v>6361701</v>
      </c>
      <c r="D290" s="23">
        <f>+[1]DEPURADO!B284</f>
        <v>6361701</v>
      </c>
      <c r="E290" s="25">
        <f>+[1]DEPURADO!C284</f>
        <v>45716</v>
      </c>
      <c r="F290" s="26">
        <f>+IF([1]DEPURADO!D284&gt;1,[1]DEPURADO!D284," ")</f>
        <v>45716</v>
      </c>
      <c r="G290" s="27">
        <f>[1]DEPURADO!F284</f>
        <v>189800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189800</v>
      </c>
      <c r="P290" s="24">
        <f>IF([1]DEPURADO!H284&gt;1,0,[1]DEPURADO!B284)</f>
        <v>6361701</v>
      </c>
      <c r="Q290" s="30">
        <f t="shared" si="31"/>
        <v>189800</v>
      </c>
      <c r="R290" s="31">
        <f t="shared" si="32"/>
        <v>0</v>
      </c>
      <c r="S290" s="31">
        <f>+[1]DEPURADO!J284</f>
        <v>0</v>
      </c>
      <c r="T290" s="23" t="s">
        <v>45</v>
      </c>
      <c r="U290" s="31">
        <f>+[1]DEPURADO!I284</f>
        <v>189800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EN REVISION</v>
      </c>
      <c r="AJ290" s="32"/>
      <c r="AK290" s="33"/>
    </row>
    <row r="291" spans="1:37" s="34" customFormat="1" x14ac:dyDescent="0.25">
      <c r="A291" s="23">
        <f t="shared" si="28"/>
        <v>283</v>
      </c>
      <c r="B291" s="24" t="s">
        <v>44</v>
      </c>
      <c r="C291" s="23">
        <f>+[1]DEPURADO!A285</f>
        <v>6361362</v>
      </c>
      <c r="D291" s="23">
        <f>+[1]DEPURADO!B285</f>
        <v>6361362</v>
      </c>
      <c r="E291" s="25">
        <f>+[1]DEPURADO!C285</f>
        <v>45716</v>
      </c>
      <c r="F291" s="26">
        <f>+IF([1]DEPURADO!D285&gt;1,[1]DEPURADO!D285," ")</f>
        <v>45716</v>
      </c>
      <c r="G291" s="27">
        <f>[1]DEPURADO!F285</f>
        <v>200000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200000</v>
      </c>
      <c r="P291" s="24">
        <f>IF([1]DEPURADO!H285&gt;1,0,[1]DEPURADO!B285)</f>
        <v>6361362</v>
      </c>
      <c r="Q291" s="30">
        <f t="shared" si="31"/>
        <v>200000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200000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EN REVISION</v>
      </c>
      <c r="AJ291" s="32"/>
      <c r="AK291" s="33"/>
    </row>
    <row r="292" spans="1:37" s="34" customFormat="1" x14ac:dyDescent="0.25">
      <c r="A292" s="23">
        <f t="shared" si="28"/>
        <v>284</v>
      </c>
      <c r="B292" s="24" t="s">
        <v>44</v>
      </c>
      <c r="C292" s="23">
        <f>+[1]DEPURADO!A286</f>
        <v>6360869</v>
      </c>
      <c r="D292" s="23">
        <f>+[1]DEPURADO!B286</f>
        <v>6360869</v>
      </c>
      <c r="E292" s="25">
        <f>+[1]DEPURADO!C286</f>
        <v>45716</v>
      </c>
      <c r="F292" s="26">
        <f>+IF([1]DEPURADO!D286&gt;1,[1]DEPURADO!D286," ")</f>
        <v>45716</v>
      </c>
      <c r="G292" s="27">
        <f>[1]DEPURADO!F286</f>
        <v>292800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9"/>
        <v>0</v>
      </c>
      <c r="O292" s="28">
        <f t="shared" si="30"/>
        <v>292800</v>
      </c>
      <c r="P292" s="24">
        <f>IF([1]DEPURADO!H286&gt;1,0,[1]DEPURADO!B286)</f>
        <v>6360869</v>
      </c>
      <c r="Q292" s="30">
        <f t="shared" si="31"/>
        <v>292800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292800</v>
      </c>
      <c r="Y292" s="23" t="s">
        <v>45</v>
      </c>
      <c r="Z292" s="31">
        <f t="shared" si="33"/>
        <v>292800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GLOSA LEGALIZADA</v>
      </c>
      <c r="AJ292" s="32"/>
      <c r="AK292" s="33"/>
    </row>
    <row r="293" spans="1:37" s="34" customFormat="1" x14ac:dyDescent="0.25">
      <c r="A293" s="23">
        <f t="shared" si="28"/>
        <v>285</v>
      </c>
      <c r="B293" s="24" t="s">
        <v>44</v>
      </c>
      <c r="C293" s="23">
        <f>+[1]DEPURADO!A287</f>
        <v>6361078</v>
      </c>
      <c r="D293" s="23">
        <f>+[1]DEPURADO!B287</f>
        <v>6361078</v>
      </c>
      <c r="E293" s="25">
        <f>+[1]DEPURADO!C287</f>
        <v>45716</v>
      </c>
      <c r="F293" s="26">
        <f>+IF([1]DEPURADO!D287&gt;1,[1]DEPURADO!D287," ")</f>
        <v>45716</v>
      </c>
      <c r="G293" s="27">
        <f>[1]DEPURADO!F287</f>
        <v>185000</v>
      </c>
      <c r="H293" s="28">
        <v>0</v>
      </c>
      <c r="I293" s="28">
        <f>+[1]DEPURADO!M287+[1]DEPURADO!N287</f>
        <v>0</v>
      </c>
      <c r="J293" s="28">
        <f>+[1]DEPURADO!R287</f>
        <v>185000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185000</v>
      </c>
      <c r="O293" s="28">
        <f t="shared" si="30"/>
        <v>0</v>
      </c>
      <c r="P293" s="24">
        <f>IF([1]DEPURADO!H287&gt;1,0,[1]DEPURADO!B287)</f>
        <v>6361078</v>
      </c>
      <c r="Q293" s="30">
        <f t="shared" si="31"/>
        <v>185000</v>
      </c>
      <c r="R293" s="31">
        <f t="shared" si="32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CANCELADA</v>
      </c>
      <c r="AJ293" s="32"/>
      <c r="AK293" s="33"/>
    </row>
    <row r="294" spans="1:37" s="34" customFormat="1" x14ac:dyDescent="0.25">
      <c r="A294" s="23">
        <f t="shared" si="28"/>
        <v>286</v>
      </c>
      <c r="B294" s="24" t="s">
        <v>44</v>
      </c>
      <c r="C294" s="23">
        <f>+[1]DEPURADO!A288</f>
        <v>6361786</v>
      </c>
      <c r="D294" s="23">
        <f>+[1]DEPURADO!B288</f>
        <v>6361786</v>
      </c>
      <c r="E294" s="25">
        <f>+[1]DEPURADO!C288</f>
        <v>45716</v>
      </c>
      <c r="F294" s="26">
        <f>+IF([1]DEPURADO!D288&gt;1,[1]DEPURADO!D288," ")</f>
        <v>45716</v>
      </c>
      <c r="G294" s="27">
        <f>[1]DEPURADO!F288</f>
        <v>546097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9"/>
        <v>0</v>
      </c>
      <c r="O294" s="28">
        <f t="shared" si="30"/>
        <v>546097</v>
      </c>
      <c r="P294" s="24">
        <f>IF([1]DEPURADO!H288&gt;1,0,[1]DEPURADO!B288)</f>
        <v>6361786</v>
      </c>
      <c r="Q294" s="30">
        <f t="shared" si="31"/>
        <v>546097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546097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EN REVISION</v>
      </c>
      <c r="AJ294" s="32"/>
      <c r="AK294" s="33"/>
    </row>
    <row r="295" spans="1:37" s="34" customFormat="1" x14ac:dyDescent="0.25">
      <c r="A295" s="23">
        <f t="shared" si="28"/>
        <v>287</v>
      </c>
      <c r="B295" s="24" t="s">
        <v>44</v>
      </c>
      <c r="C295" s="23">
        <f>+[1]DEPURADO!A289</f>
        <v>6360952</v>
      </c>
      <c r="D295" s="23">
        <f>+[1]DEPURADO!B289</f>
        <v>6360952</v>
      </c>
      <c r="E295" s="25">
        <f>+[1]DEPURADO!C289</f>
        <v>45716</v>
      </c>
      <c r="F295" s="26">
        <f>+IF([1]DEPURADO!D289&gt;1,[1]DEPURADO!D289," ")</f>
        <v>45716</v>
      </c>
      <c r="G295" s="27">
        <f>[1]DEPURADO!F289</f>
        <v>1919314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9"/>
        <v>0</v>
      </c>
      <c r="O295" s="28">
        <f t="shared" si="30"/>
        <v>1919314</v>
      </c>
      <c r="P295" s="24">
        <f>IF([1]DEPURADO!H289&gt;1,0,[1]DEPURADO!B289)</f>
        <v>6360952</v>
      </c>
      <c r="Q295" s="30">
        <f t="shared" si="31"/>
        <v>1919314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1919314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EN REVISION</v>
      </c>
      <c r="AJ295" s="32"/>
      <c r="AK295" s="33"/>
    </row>
    <row r="296" spans="1:37" s="34" customFormat="1" x14ac:dyDescent="0.25">
      <c r="A296" s="23">
        <f t="shared" si="28"/>
        <v>288</v>
      </c>
      <c r="B296" s="24" t="s">
        <v>44</v>
      </c>
      <c r="C296" s="23">
        <f>+[1]DEPURADO!A290</f>
        <v>6360963</v>
      </c>
      <c r="D296" s="23">
        <f>+[1]DEPURADO!B290</f>
        <v>6360963</v>
      </c>
      <c r="E296" s="25">
        <f>+[1]DEPURADO!C290</f>
        <v>45716</v>
      </c>
      <c r="F296" s="26">
        <f>+IF([1]DEPURADO!D290&gt;1,[1]DEPURADO!D290," ")</f>
        <v>45716</v>
      </c>
      <c r="G296" s="27">
        <f>[1]DEPURADO!F290</f>
        <v>607000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9"/>
        <v>0</v>
      </c>
      <c r="O296" s="28">
        <f t="shared" si="30"/>
        <v>607000</v>
      </c>
      <c r="P296" s="24">
        <f>IF([1]DEPURADO!H290&gt;1,0,[1]DEPURADO!B290)</f>
        <v>6360963</v>
      </c>
      <c r="Q296" s="30">
        <f t="shared" si="31"/>
        <v>607000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607000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EN REVISION</v>
      </c>
      <c r="AJ296" s="32"/>
      <c r="AK296" s="33"/>
    </row>
    <row r="297" spans="1:37" s="34" customFormat="1" x14ac:dyDescent="0.25">
      <c r="A297" s="23">
        <f t="shared" si="28"/>
        <v>289</v>
      </c>
      <c r="B297" s="24" t="s">
        <v>44</v>
      </c>
      <c r="C297" s="23">
        <f>+[1]DEPURADO!A291</f>
        <v>6361303</v>
      </c>
      <c r="D297" s="23">
        <f>+[1]DEPURADO!B291</f>
        <v>6361303</v>
      </c>
      <c r="E297" s="25">
        <f>+[1]DEPURADO!C291</f>
        <v>45716</v>
      </c>
      <c r="F297" s="26">
        <f>+IF([1]DEPURADO!D291&gt;1,[1]DEPURADO!D291," ")</f>
        <v>45716</v>
      </c>
      <c r="G297" s="27">
        <f>[1]DEPURADO!F291</f>
        <v>63000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9"/>
        <v>0</v>
      </c>
      <c r="O297" s="28">
        <f t="shared" si="30"/>
        <v>63000</v>
      </c>
      <c r="P297" s="24">
        <f>IF([1]DEPURADO!H291&gt;1,0,[1]DEPURADO!B291)</f>
        <v>6361303</v>
      </c>
      <c r="Q297" s="30">
        <f t="shared" si="31"/>
        <v>63000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63000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EN REVISION</v>
      </c>
      <c r="AJ297" s="32"/>
      <c r="AK297" s="33"/>
    </row>
    <row r="298" spans="1:37" s="34" customFormat="1" x14ac:dyDescent="0.25">
      <c r="A298" s="23">
        <f t="shared" si="28"/>
        <v>290</v>
      </c>
      <c r="B298" s="24" t="s">
        <v>44</v>
      </c>
      <c r="C298" s="23">
        <f>+[1]DEPURADO!A292</f>
        <v>6361282</v>
      </c>
      <c r="D298" s="23">
        <f>+[1]DEPURADO!B292</f>
        <v>6361282</v>
      </c>
      <c r="E298" s="25">
        <f>+[1]DEPURADO!C292</f>
        <v>45716</v>
      </c>
      <c r="F298" s="26">
        <f>+IF([1]DEPURADO!D292&gt;1,[1]DEPURADO!D292," ")</f>
        <v>45716</v>
      </c>
      <c r="G298" s="27">
        <f>[1]DEPURADO!F292</f>
        <v>63000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0</v>
      </c>
      <c r="O298" s="28">
        <f t="shared" si="30"/>
        <v>63000</v>
      </c>
      <c r="P298" s="24">
        <f>IF([1]DEPURADO!H292&gt;1,0,[1]DEPURADO!B292)</f>
        <v>6361282</v>
      </c>
      <c r="Q298" s="30">
        <f t="shared" si="31"/>
        <v>63000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63000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EN REVISION</v>
      </c>
      <c r="AJ298" s="32"/>
      <c r="AK298" s="33"/>
    </row>
    <row r="299" spans="1:37" s="34" customFormat="1" x14ac:dyDescent="0.25">
      <c r="A299" s="23">
        <f t="shared" si="28"/>
        <v>291</v>
      </c>
      <c r="B299" s="24" t="s">
        <v>44</v>
      </c>
      <c r="C299" s="23">
        <f>+[1]DEPURADO!A293</f>
        <v>6361275</v>
      </c>
      <c r="D299" s="23">
        <f>+[1]DEPURADO!B293</f>
        <v>6361275</v>
      </c>
      <c r="E299" s="25">
        <f>+[1]DEPURADO!C293</f>
        <v>45716</v>
      </c>
      <c r="F299" s="26">
        <f>+IF([1]DEPURADO!D293&gt;1,[1]DEPURADO!D293," ")</f>
        <v>45716</v>
      </c>
      <c r="G299" s="27">
        <f>[1]DEPURADO!F293</f>
        <v>79000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79000</v>
      </c>
      <c r="P299" s="24">
        <f>IF([1]DEPURADO!H293&gt;1,0,[1]DEPURADO!B293)</f>
        <v>6361275</v>
      </c>
      <c r="Q299" s="30">
        <f t="shared" si="31"/>
        <v>79000</v>
      </c>
      <c r="R299" s="31">
        <f t="shared" si="32"/>
        <v>0</v>
      </c>
      <c r="S299" s="31">
        <f>+[1]DEPURADO!J293</f>
        <v>79000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DEVUELTAS</v>
      </c>
      <c r="AJ299" s="32"/>
      <c r="AK299" s="33"/>
    </row>
    <row r="300" spans="1:37" s="34" customFormat="1" x14ac:dyDescent="0.25">
      <c r="A300" s="23">
        <f t="shared" si="28"/>
        <v>292</v>
      </c>
      <c r="B300" s="24" t="s">
        <v>44</v>
      </c>
      <c r="C300" s="23">
        <f>+[1]DEPURADO!A294</f>
        <v>6361269</v>
      </c>
      <c r="D300" s="23">
        <f>+[1]DEPURADO!B294</f>
        <v>6361269</v>
      </c>
      <c r="E300" s="25">
        <f>+[1]DEPURADO!C294</f>
        <v>45716</v>
      </c>
      <c r="F300" s="26">
        <f>+IF([1]DEPURADO!D294&gt;1,[1]DEPURADO!D294," ")</f>
        <v>45716</v>
      </c>
      <c r="G300" s="27">
        <f>[1]DEPURADO!F294</f>
        <v>79000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79000</v>
      </c>
      <c r="P300" s="24">
        <f>IF([1]DEPURADO!H294&gt;1,0,[1]DEPURADO!B294)</f>
        <v>6361269</v>
      </c>
      <c r="Q300" s="30">
        <f t="shared" si="31"/>
        <v>79000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79000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EN REVISION</v>
      </c>
      <c r="AJ300" s="32"/>
      <c r="AK300" s="33"/>
    </row>
    <row r="301" spans="1:37" s="34" customFormat="1" x14ac:dyDescent="0.25">
      <c r="A301" s="23">
        <f t="shared" si="28"/>
        <v>293</v>
      </c>
      <c r="B301" s="24" t="s">
        <v>44</v>
      </c>
      <c r="C301" s="23">
        <f>+[1]DEPURADO!A295</f>
        <v>6362517</v>
      </c>
      <c r="D301" s="23">
        <f>+[1]DEPURADO!B295</f>
        <v>6362517</v>
      </c>
      <c r="E301" s="25">
        <f>+[1]DEPURADO!C295</f>
        <v>45719</v>
      </c>
      <c r="F301" s="26">
        <f>+IF([1]DEPURADO!D295&gt;1,[1]DEPURADO!D295," ")</f>
        <v>45719</v>
      </c>
      <c r="G301" s="27">
        <f>[1]DEPURADO!F295</f>
        <v>13432616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13432616</v>
      </c>
      <c r="P301" s="24">
        <f>IF([1]DEPURADO!H295&gt;1,0,[1]DEPURADO!B295)</f>
        <v>6362517</v>
      </c>
      <c r="Q301" s="30">
        <f t="shared" si="31"/>
        <v>13432616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95400</v>
      </c>
      <c r="Y301" s="23" t="s">
        <v>45</v>
      </c>
      <c r="Z301" s="31">
        <f t="shared" si="33"/>
        <v>95400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13337216</v>
      </c>
      <c r="AH301" s="30">
        <v>0</v>
      </c>
      <c r="AI301" s="30" t="str">
        <f>+[1]DEPURADO!G295</f>
        <v>GLOSA LEGALIZADA Y SALDO A FAVOR DEL PRESTADOR</v>
      </c>
      <c r="AJ301" s="32"/>
      <c r="AK301" s="33"/>
    </row>
    <row r="302" spans="1:37" s="34" customFormat="1" x14ac:dyDescent="0.25">
      <c r="A302" s="23">
        <f t="shared" si="28"/>
        <v>294</v>
      </c>
      <c r="B302" s="24" t="s">
        <v>44</v>
      </c>
      <c r="C302" s="23">
        <f>+[1]DEPURADO!A296</f>
        <v>6365442</v>
      </c>
      <c r="D302" s="23">
        <f>+[1]DEPURADO!B296</f>
        <v>6365442</v>
      </c>
      <c r="E302" s="25">
        <f>+[1]DEPURADO!C296</f>
        <v>45724</v>
      </c>
      <c r="F302" s="26">
        <f>+IF([1]DEPURADO!D296&gt;1,[1]DEPURADO!D296," ")</f>
        <v>45724</v>
      </c>
      <c r="G302" s="27">
        <f>[1]DEPURADO!F296</f>
        <v>79000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79000</v>
      </c>
      <c r="P302" s="24">
        <f>IF([1]DEPURADO!H296&gt;1,0,[1]DEPURADO!B296)</f>
        <v>6365442</v>
      </c>
      <c r="Q302" s="30">
        <f t="shared" si="31"/>
        <v>79000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79000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EN REVISION</v>
      </c>
      <c r="AJ302" s="32"/>
      <c r="AK302" s="33"/>
    </row>
    <row r="303" spans="1:37" s="34" customFormat="1" x14ac:dyDescent="0.25">
      <c r="A303" s="23">
        <f t="shared" si="28"/>
        <v>295</v>
      </c>
      <c r="B303" s="24" t="s">
        <v>44</v>
      </c>
      <c r="C303" s="23">
        <f>+[1]DEPURADO!A297</f>
        <v>6366444</v>
      </c>
      <c r="D303" s="23">
        <f>+[1]DEPURADO!B297</f>
        <v>6366444</v>
      </c>
      <c r="E303" s="25">
        <f>+[1]DEPURADO!C297</f>
        <v>45726</v>
      </c>
      <c r="F303" s="26">
        <f>+IF([1]DEPURADO!D297&gt;1,[1]DEPURADO!D297," ")</f>
        <v>45726</v>
      </c>
      <c r="G303" s="27">
        <f>[1]DEPURADO!F297</f>
        <v>11496793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11496793</v>
      </c>
      <c r="P303" s="24">
        <f>IF([1]DEPURADO!H297&gt;1,0,[1]DEPURADO!B297)</f>
        <v>6366444</v>
      </c>
      <c r="Q303" s="30">
        <f t="shared" si="31"/>
        <v>11496793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3196804</v>
      </c>
      <c r="Y303" s="23" t="s">
        <v>45</v>
      </c>
      <c r="Z303" s="31">
        <f t="shared" si="33"/>
        <v>3196804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8299989</v>
      </c>
      <c r="AH303" s="30">
        <v>0</v>
      </c>
      <c r="AI303" s="30" t="str">
        <f>+[1]DEPURADO!G297</f>
        <v>GLOSA LEGALIZADA Y SALDO A FAVOR DEL PRESTADOR</v>
      </c>
      <c r="AJ303" s="32"/>
      <c r="AK303" s="33"/>
    </row>
    <row r="304" spans="1:37" s="34" customFormat="1" x14ac:dyDescent="0.25">
      <c r="A304" s="23">
        <f t="shared" si="28"/>
        <v>296</v>
      </c>
      <c r="B304" s="24" t="s">
        <v>44</v>
      </c>
      <c r="C304" s="23">
        <f>+[1]DEPURADO!A298</f>
        <v>6367202</v>
      </c>
      <c r="D304" s="23">
        <f>+[1]DEPURADO!B298</f>
        <v>6367202</v>
      </c>
      <c r="E304" s="25">
        <f>+[1]DEPURADO!C298</f>
        <v>45727</v>
      </c>
      <c r="F304" s="26">
        <f>+IF([1]DEPURADO!D298&gt;1,[1]DEPURADO!D298," ")</f>
        <v>45727</v>
      </c>
      <c r="G304" s="27">
        <f>[1]DEPURADO!F298</f>
        <v>3223674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0</v>
      </c>
      <c r="O304" s="28">
        <f t="shared" si="30"/>
        <v>3223674</v>
      </c>
      <c r="P304" s="24">
        <f>IF([1]DEPURADO!H298&gt;1,0,[1]DEPURADO!B298)</f>
        <v>6367202</v>
      </c>
      <c r="Q304" s="30">
        <f t="shared" si="31"/>
        <v>3223674</v>
      </c>
      <c r="R304" s="31">
        <f t="shared" si="32"/>
        <v>0</v>
      </c>
      <c r="S304" s="31">
        <f>+[1]DEPURADO!J298</f>
        <v>3223674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DEVUELTAS</v>
      </c>
      <c r="AJ304" s="32"/>
      <c r="AK304" s="33"/>
    </row>
    <row r="305" spans="1:37" s="34" customFormat="1" x14ac:dyDescent="0.25">
      <c r="A305" s="23">
        <f t="shared" si="28"/>
        <v>297</v>
      </c>
      <c r="B305" s="24" t="s">
        <v>44</v>
      </c>
      <c r="C305" s="23">
        <f>+[1]DEPURADO!A299</f>
        <v>6368096</v>
      </c>
      <c r="D305" s="23">
        <f>+[1]DEPURADO!B299</f>
        <v>6368096</v>
      </c>
      <c r="E305" s="25">
        <f>+[1]DEPURADO!C299</f>
        <v>45728</v>
      </c>
      <c r="F305" s="26">
        <f>+IF([1]DEPURADO!D299&gt;1,[1]DEPURADO!D299," ")</f>
        <v>45728</v>
      </c>
      <c r="G305" s="27">
        <f>[1]DEPURADO!F299</f>
        <v>401000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401000</v>
      </c>
      <c r="P305" s="24">
        <f>IF([1]DEPURADO!H299&gt;1,0,[1]DEPURADO!B299)</f>
        <v>6368096</v>
      </c>
      <c r="Q305" s="30">
        <f t="shared" si="31"/>
        <v>401000</v>
      </c>
      <c r="R305" s="31">
        <f t="shared" si="32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401000</v>
      </c>
      <c r="AH305" s="30">
        <v>0</v>
      </c>
      <c r="AI305" s="30" t="str">
        <f>+[1]DEPURADO!G299</f>
        <v>SALDO A FAVOR DEL PRESTADOR</v>
      </c>
      <c r="AJ305" s="32"/>
      <c r="AK305" s="33"/>
    </row>
    <row r="306" spans="1:37" s="34" customFormat="1" x14ac:dyDescent="0.25">
      <c r="A306" s="23">
        <f t="shared" si="28"/>
        <v>298</v>
      </c>
      <c r="B306" s="24" t="s">
        <v>44</v>
      </c>
      <c r="C306" s="23">
        <f>+[1]DEPURADO!A300</f>
        <v>6367842</v>
      </c>
      <c r="D306" s="23">
        <f>+[1]DEPURADO!B300</f>
        <v>6367842</v>
      </c>
      <c r="E306" s="25">
        <f>+[1]DEPURADO!C300</f>
        <v>45728</v>
      </c>
      <c r="F306" s="26">
        <f>+IF([1]DEPURADO!D300&gt;1,[1]DEPURADO!D300," ")</f>
        <v>45728</v>
      </c>
      <c r="G306" s="27">
        <f>[1]DEPURADO!F300</f>
        <v>13919691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0</v>
      </c>
      <c r="O306" s="28">
        <f t="shared" si="30"/>
        <v>13919691</v>
      </c>
      <c r="P306" s="24">
        <f>IF([1]DEPURADO!H300&gt;1,0,[1]DEPURADO!B300)</f>
        <v>6367842</v>
      </c>
      <c r="Q306" s="30">
        <f t="shared" si="31"/>
        <v>13919691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13919691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EN REVISION</v>
      </c>
      <c r="AJ306" s="32"/>
      <c r="AK306" s="33"/>
    </row>
    <row r="307" spans="1:37" s="34" customFormat="1" x14ac:dyDescent="0.25">
      <c r="A307" s="23">
        <f t="shared" si="28"/>
        <v>299</v>
      </c>
      <c r="B307" s="24" t="s">
        <v>44</v>
      </c>
      <c r="C307" s="23">
        <f>+[1]DEPURADO!A301</f>
        <v>6368388</v>
      </c>
      <c r="D307" s="23">
        <f>+[1]DEPURADO!B301</f>
        <v>6368388</v>
      </c>
      <c r="E307" s="25">
        <f>+[1]DEPURADO!C301</f>
        <v>45728</v>
      </c>
      <c r="F307" s="26">
        <f>+IF([1]DEPURADO!D301&gt;1,[1]DEPURADO!D301," ")</f>
        <v>45728</v>
      </c>
      <c r="G307" s="27">
        <f>[1]DEPURADO!F301</f>
        <v>5525308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5525308</v>
      </c>
      <c r="P307" s="24">
        <f>IF([1]DEPURADO!H301&gt;1,0,[1]DEPURADO!B301)</f>
        <v>6368388</v>
      </c>
      <c r="Q307" s="30">
        <f t="shared" si="31"/>
        <v>5525308</v>
      </c>
      <c r="R307" s="31">
        <f t="shared" si="32"/>
        <v>0</v>
      </c>
      <c r="S307" s="31">
        <f>+[1]DEPURADO!J301</f>
        <v>5525308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DEVUELTAS</v>
      </c>
      <c r="AJ307" s="32"/>
      <c r="AK307" s="33"/>
    </row>
    <row r="308" spans="1:37" s="34" customFormat="1" x14ac:dyDescent="0.25">
      <c r="A308" s="23">
        <f t="shared" si="28"/>
        <v>300</v>
      </c>
      <c r="B308" s="24" t="s">
        <v>44</v>
      </c>
      <c r="C308" s="23">
        <f>+[1]DEPURADO!A302</f>
        <v>6370054</v>
      </c>
      <c r="D308" s="23">
        <f>+[1]DEPURADO!B302</f>
        <v>6370054</v>
      </c>
      <c r="E308" s="25">
        <f>+[1]DEPURADO!C302</f>
        <v>45731</v>
      </c>
      <c r="F308" s="26">
        <f>+IF([1]DEPURADO!D302&gt;1,[1]DEPURADO!D302," ")</f>
        <v>45731</v>
      </c>
      <c r="G308" s="27">
        <f>[1]DEPURADO!F302</f>
        <v>330000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330000</v>
      </c>
      <c r="P308" s="24">
        <f>IF([1]DEPURADO!H302&gt;1,0,[1]DEPURADO!B302)</f>
        <v>6370054</v>
      </c>
      <c r="Q308" s="30">
        <f t="shared" si="31"/>
        <v>330000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330000</v>
      </c>
      <c r="AH308" s="30">
        <v>0</v>
      </c>
      <c r="AI308" s="30" t="str">
        <f>+[1]DEPURADO!G302</f>
        <v>SALDO A FAVOR DEL PRESTADOR</v>
      </c>
      <c r="AJ308" s="32"/>
      <c r="AK308" s="33"/>
    </row>
    <row r="309" spans="1:37" s="34" customFormat="1" x14ac:dyDescent="0.25">
      <c r="A309" s="23">
        <f t="shared" si="28"/>
        <v>301</v>
      </c>
      <c r="B309" s="24" t="s">
        <v>44</v>
      </c>
      <c r="C309" s="23">
        <f>+[1]DEPURADO!A303</f>
        <v>6370289</v>
      </c>
      <c r="D309" s="23">
        <f>+[1]DEPURADO!B303</f>
        <v>6370289</v>
      </c>
      <c r="E309" s="25">
        <f>+[1]DEPURADO!C303</f>
        <v>45732</v>
      </c>
      <c r="F309" s="26">
        <f>+IF([1]DEPURADO!D303&gt;1,[1]DEPURADO!D303," ")</f>
        <v>45732</v>
      </c>
      <c r="G309" s="27">
        <f>[1]DEPURADO!F303</f>
        <v>496000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496000</v>
      </c>
      <c r="P309" s="24">
        <f>IF([1]DEPURADO!H303&gt;1,0,[1]DEPURADO!B303)</f>
        <v>6370289</v>
      </c>
      <c r="Q309" s="30">
        <f t="shared" si="31"/>
        <v>496000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496000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EN REVISION</v>
      </c>
      <c r="AJ309" s="32"/>
      <c r="AK309" s="33"/>
    </row>
    <row r="310" spans="1:37" s="34" customFormat="1" x14ac:dyDescent="0.25">
      <c r="A310" s="23">
        <f t="shared" si="28"/>
        <v>302</v>
      </c>
      <c r="B310" s="24" t="s">
        <v>44</v>
      </c>
      <c r="C310" s="23">
        <f>+[1]DEPURADO!A304</f>
        <v>6370667</v>
      </c>
      <c r="D310" s="23">
        <f>+[1]DEPURADO!B304</f>
        <v>6370667</v>
      </c>
      <c r="E310" s="25">
        <f>+[1]DEPURADO!C304</f>
        <v>45733</v>
      </c>
      <c r="F310" s="26">
        <f>+IF([1]DEPURADO!D304&gt;1,[1]DEPURADO!D304," ")</f>
        <v>45733</v>
      </c>
      <c r="G310" s="27">
        <f>[1]DEPURADO!F304</f>
        <v>63000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63000</v>
      </c>
      <c r="P310" s="24">
        <f>IF([1]DEPURADO!H304&gt;1,0,[1]DEPURADO!B304)</f>
        <v>6370667</v>
      </c>
      <c r="Q310" s="30">
        <f t="shared" si="31"/>
        <v>63000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63000</v>
      </c>
      <c r="AH310" s="30">
        <v>0</v>
      </c>
      <c r="AI310" s="30" t="str">
        <f>+[1]DEPURADO!G304</f>
        <v>SALDO A FAVOR DEL PRESTADOR</v>
      </c>
      <c r="AJ310" s="32"/>
      <c r="AK310" s="33"/>
    </row>
    <row r="311" spans="1:37" s="34" customFormat="1" x14ac:dyDescent="0.25">
      <c r="A311" s="23">
        <f t="shared" si="28"/>
        <v>303</v>
      </c>
      <c r="B311" s="24" t="s">
        <v>44</v>
      </c>
      <c r="C311" s="23">
        <f>+[1]DEPURADO!A305</f>
        <v>6370938</v>
      </c>
      <c r="D311" s="23">
        <f>+[1]DEPURADO!B305</f>
        <v>6370938</v>
      </c>
      <c r="E311" s="25">
        <f>+[1]DEPURADO!C305</f>
        <v>45733</v>
      </c>
      <c r="F311" s="26">
        <f>+IF([1]DEPURADO!D305&gt;1,[1]DEPURADO!D305," ")</f>
        <v>45733</v>
      </c>
      <c r="G311" s="27">
        <f>[1]DEPURADO!F305</f>
        <v>63000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63000</v>
      </c>
      <c r="P311" s="24">
        <f>IF([1]DEPURADO!H305&gt;1,0,[1]DEPURADO!B305)</f>
        <v>6370938</v>
      </c>
      <c r="Q311" s="30">
        <f t="shared" si="31"/>
        <v>63000</v>
      </c>
      <c r="R311" s="31">
        <f t="shared" si="32"/>
        <v>0</v>
      </c>
      <c r="S311" s="31">
        <f>+[1]DEPURADO!J305</f>
        <v>0</v>
      </c>
      <c r="T311" s="23" t="s">
        <v>45</v>
      </c>
      <c r="U311" s="31">
        <f>+[1]DEPURADO!I305</f>
        <v>63000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EN REVISION</v>
      </c>
      <c r="AJ311" s="32"/>
      <c r="AK311" s="33"/>
    </row>
    <row r="312" spans="1:37" s="34" customFormat="1" x14ac:dyDescent="0.25">
      <c r="A312" s="23">
        <f t="shared" si="28"/>
        <v>304</v>
      </c>
      <c r="B312" s="24" t="s">
        <v>44</v>
      </c>
      <c r="C312" s="23">
        <f>+[1]DEPURADO!A306</f>
        <v>6370873</v>
      </c>
      <c r="D312" s="23">
        <f>+[1]DEPURADO!B306</f>
        <v>6370873</v>
      </c>
      <c r="E312" s="25">
        <f>+[1]DEPURADO!C306</f>
        <v>45733</v>
      </c>
      <c r="F312" s="26">
        <f>+IF([1]DEPURADO!D306&gt;1,[1]DEPURADO!D306," ")</f>
        <v>45733</v>
      </c>
      <c r="G312" s="27">
        <f>[1]DEPURADO!F306</f>
        <v>79000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79000</v>
      </c>
      <c r="P312" s="24">
        <f>IF([1]DEPURADO!H306&gt;1,0,[1]DEPURADO!B306)</f>
        <v>6370873</v>
      </c>
      <c r="Q312" s="30">
        <f t="shared" si="31"/>
        <v>79000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79000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EN REVISION</v>
      </c>
      <c r="AJ312" s="32"/>
      <c r="AK312" s="33"/>
    </row>
    <row r="313" spans="1:37" s="34" customFormat="1" x14ac:dyDescent="0.25">
      <c r="A313" s="23">
        <f t="shared" si="28"/>
        <v>305</v>
      </c>
      <c r="B313" s="24" t="s">
        <v>44</v>
      </c>
      <c r="C313" s="23">
        <f>+[1]DEPURADO!A307</f>
        <v>6370573</v>
      </c>
      <c r="D313" s="23">
        <f>+[1]DEPURADO!B307</f>
        <v>6370573</v>
      </c>
      <c r="E313" s="25">
        <f>+[1]DEPURADO!C307</f>
        <v>45733</v>
      </c>
      <c r="F313" s="26">
        <f>+IF([1]DEPURADO!D307&gt;1,[1]DEPURADO!D307," ")</f>
        <v>45733</v>
      </c>
      <c r="G313" s="27">
        <f>[1]DEPURADO!F307</f>
        <v>282700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282700</v>
      </c>
      <c r="P313" s="24">
        <f>IF([1]DEPURADO!H307&gt;1,0,[1]DEPURADO!B307)</f>
        <v>6370573</v>
      </c>
      <c r="Q313" s="30">
        <f t="shared" si="31"/>
        <v>282700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282700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EN REVISION</v>
      </c>
      <c r="AJ313" s="32"/>
      <c r="AK313" s="33"/>
    </row>
    <row r="314" spans="1:37" s="34" customFormat="1" x14ac:dyDescent="0.25">
      <c r="A314" s="23">
        <f t="shared" si="28"/>
        <v>306</v>
      </c>
      <c r="B314" s="24" t="s">
        <v>44</v>
      </c>
      <c r="C314" s="23">
        <f>+[1]DEPURADO!A308</f>
        <v>6371354</v>
      </c>
      <c r="D314" s="23">
        <f>+[1]DEPURADO!B308</f>
        <v>6371354</v>
      </c>
      <c r="E314" s="25">
        <f>+[1]DEPURADO!C308</f>
        <v>45734</v>
      </c>
      <c r="F314" s="26">
        <f>+IF([1]DEPURADO!D308&gt;1,[1]DEPURADO!D308," ")</f>
        <v>45734</v>
      </c>
      <c r="G314" s="27">
        <f>[1]DEPURADO!F308</f>
        <v>60800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60800</v>
      </c>
      <c r="P314" s="24">
        <f>IF([1]DEPURADO!H308&gt;1,0,[1]DEPURADO!B308)</f>
        <v>6371354</v>
      </c>
      <c r="Q314" s="30">
        <f t="shared" si="31"/>
        <v>60800</v>
      </c>
      <c r="R314" s="31">
        <f t="shared" si="32"/>
        <v>0</v>
      </c>
      <c r="S314" s="31">
        <f>+[1]DEPURADO!J308</f>
        <v>60800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DEVUELTAS</v>
      </c>
      <c r="AJ314" s="32"/>
      <c r="AK314" s="33"/>
    </row>
    <row r="315" spans="1:37" s="34" customFormat="1" x14ac:dyDescent="0.25">
      <c r="A315" s="23">
        <f t="shared" si="28"/>
        <v>307</v>
      </c>
      <c r="B315" s="24" t="s">
        <v>44</v>
      </c>
      <c r="C315" s="23">
        <f>+[1]DEPURADO!A309</f>
        <v>6371674</v>
      </c>
      <c r="D315" s="23">
        <f>+[1]DEPURADO!B309</f>
        <v>6371674</v>
      </c>
      <c r="E315" s="25">
        <f>+[1]DEPURADO!C309</f>
        <v>45734</v>
      </c>
      <c r="F315" s="26">
        <f>+IF([1]DEPURADO!D309&gt;1,[1]DEPURADO!D309," ")</f>
        <v>45734</v>
      </c>
      <c r="G315" s="27">
        <f>[1]DEPURADO!F309</f>
        <v>93500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93500</v>
      </c>
      <c r="P315" s="24">
        <f>IF([1]DEPURADO!H309&gt;1,0,[1]DEPURADO!B309)</f>
        <v>6371674</v>
      </c>
      <c r="Q315" s="30">
        <f t="shared" si="31"/>
        <v>93500</v>
      </c>
      <c r="R315" s="31">
        <f t="shared" si="32"/>
        <v>0</v>
      </c>
      <c r="S315" s="31">
        <f>+[1]DEPURADO!J309</f>
        <v>93500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DEVUELTAS</v>
      </c>
      <c r="AJ315" s="32"/>
      <c r="AK315" s="33"/>
    </row>
    <row r="316" spans="1:37" s="34" customFormat="1" x14ac:dyDescent="0.25">
      <c r="A316" s="23">
        <f t="shared" si="28"/>
        <v>308</v>
      </c>
      <c r="B316" s="24" t="s">
        <v>44</v>
      </c>
      <c r="C316" s="23">
        <f>+[1]DEPURADO!A310</f>
        <v>6371744</v>
      </c>
      <c r="D316" s="23">
        <f>+[1]DEPURADO!B310</f>
        <v>6371744</v>
      </c>
      <c r="E316" s="25">
        <f>+[1]DEPURADO!C310</f>
        <v>45734</v>
      </c>
      <c r="F316" s="26">
        <f>+IF([1]DEPURADO!D310&gt;1,[1]DEPURADO!D310," ")</f>
        <v>45734</v>
      </c>
      <c r="G316" s="27">
        <f>[1]DEPURADO!F310</f>
        <v>63000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63000</v>
      </c>
      <c r="P316" s="24">
        <f>IF([1]DEPURADO!H310&gt;1,0,[1]DEPURADO!B310)</f>
        <v>6371744</v>
      </c>
      <c r="Q316" s="30">
        <f t="shared" si="31"/>
        <v>63000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63000</v>
      </c>
      <c r="AH316" s="30">
        <v>0</v>
      </c>
      <c r="AI316" s="30" t="str">
        <f>+[1]DEPURADO!G310</f>
        <v>SALDO A FAVOR DEL PRESTADOR</v>
      </c>
      <c r="AJ316" s="32"/>
      <c r="AK316" s="33"/>
    </row>
    <row r="317" spans="1:37" s="34" customFormat="1" x14ac:dyDescent="0.25">
      <c r="A317" s="23">
        <f t="shared" si="28"/>
        <v>309</v>
      </c>
      <c r="B317" s="24" t="s">
        <v>44</v>
      </c>
      <c r="C317" s="23">
        <f>+[1]DEPURADO!A311</f>
        <v>6371330</v>
      </c>
      <c r="D317" s="23">
        <f>+[1]DEPURADO!B311</f>
        <v>6371330</v>
      </c>
      <c r="E317" s="25">
        <f>+[1]DEPURADO!C311</f>
        <v>45734</v>
      </c>
      <c r="F317" s="26">
        <f>+IF([1]DEPURADO!D311&gt;1,[1]DEPURADO!D311," ")</f>
        <v>45734</v>
      </c>
      <c r="G317" s="27">
        <f>[1]DEPURADO!F311</f>
        <v>63000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63000</v>
      </c>
      <c r="P317" s="24">
        <f>IF([1]DEPURADO!H311&gt;1,0,[1]DEPURADO!B311)</f>
        <v>6371330</v>
      </c>
      <c r="Q317" s="30">
        <f t="shared" si="31"/>
        <v>63000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63000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EN REVISION</v>
      </c>
      <c r="AJ317" s="32"/>
      <c r="AK317" s="33"/>
    </row>
    <row r="318" spans="1:37" s="34" customFormat="1" x14ac:dyDescent="0.25">
      <c r="A318" s="23">
        <f t="shared" si="28"/>
        <v>310</v>
      </c>
      <c r="B318" s="24" t="s">
        <v>44</v>
      </c>
      <c r="C318" s="23">
        <f>+[1]DEPURADO!A312</f>
        <v>6372498</v>
      </c>
      <c r="D318" s="23">
        <f>+[1]DEPURADO!B312</f>
        <v>6372498</v>
      </c>
      <c r="E318" s="25">
        <f>+[1]DEPURADO!C312</f>
        <v>45735</v>
      </c>
      <c r="F318" s="26">
        <f>+IF([1]DEPURADO!D312&gt;1,[1]DEPURADO!D312," ")</f>
        <v>45735</v>
      </c>
      <c r="G318" s="27">
        <f>[1]DEPURADO!F312</f>
        <v>66278747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66278747</v>
      </c>
      <c r="P318" s="24">
        <f>IF([1]DEPURADO!H312&gt;1,0,[1]DEPURADO!B312)</f>
        <v>6372498</v>
      </c>
      <c r="Q318" s="30">
        <f t="shared" si="31"/>
        <v>66278747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66278747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EN REVISION</v>
      </c>
      <c r="AJ318" s="32"/>
      <c r="AK318" s="33"/>
    </row>
    <row r="319" spans="1:37" s="34" customFormat="1" x14ac:dyDescent="0.25">
      <c r="A319" s="23">
        <f t="shared" si="28"/>
        <v>311</v>
      </c>
      <c r="B319" s="24" t="s">
        <v>44</v>
      </c>
      <c r="C319" s="23">
        <f>+[1]DEPURADO!A313</f>
        <v>6372207</v>
      </c>
      <c r="D319" s="23">
        <f>+[1]DEPURADO!B313</f>
        <v>6372207</v>
      </c>
      <c r="E319" s="25">
        <f>+[1]DEPURADO!C313</f>
        <v>45735</v>
      </c>
      <c r="F319" s="26">
        <f>+IF([1]DEPURADO!D313&gt;1,[1]DEPURADO!D313," ")</f>
        <v>45735</v>
      </c>
      <c r="G319" s="27">
        <f>[1]DEPURADO!F313</f>
        <v>63000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63000</v>
      </c>
      <c r="P319" s="24">
        <f>IF([1]DEPURADO!H313&gt;1,0,[1]DEPURADO!B313)</f>
        <v>6372207</v>
      </c>
      <c r="Q319" s="30">
        <f t="shared" si="31"/>
        <v>63000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63000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EN REVISION</v>
      </c>
      <c r="AJ319" s="32"/>
      <c r="AK319" s="33"/>
    </row>
    <row r="320" spans="1:37" s="34" customFormat="1" x14ac:dyDescent="0.25">
      <c r="A320" s="23">
        <f t="shared" si="28"/>
        <v>312</v>
      </c>
      <c r="B320" s="24" t="s">
        <v>44</v>
      </c>
      <c r="C320" s="23">
        <f>+[1]DEPURADO!A314</f>
        <v>6372406</v>
      </c>
      <c r="D320" s="23">
        <f>+[1]DEPURADO!B314</f>
        <v>6372406</v>
      </c>
      <c r="E320" s="25">
        <f>+[1]DEPURADO!C314</f>
        <v>45735</v>
      </c>
      <c r="F320" s="26">
        <f>+IF([1]DEPURADO!D314&gt;1,[1]DEPURADO!D314," ")</f>
        <v>45735</v>
      </c>
      <c r="G320" s="27">
        <f>[1]DEPURADO!F314</f>
        <v>63000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63000</v>
      </c>
      <c r="P320" s="24">
        <f>IF([1]DEPURADO!H314&gt;1,0,[1]DEPURADO!B314)</f>
        <v>6372406</v>
      </c>
      <c r="Q320" s="30">
        <f t="shared" si="31"/>
        <v>63000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63000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EN REVISION</v>
      </c>
      <c r="AJ320" s="32"/>
      <c r="AK320" s="33"/>
    </row>
    <row r="321" spans="1:37" s="34" customFormat="1" x14ac:dyDescent="0.25">
      <c r="A321" s="23">
        <f t="shared" si="28"/>
        <v>313</v>
      </c>
      <c r="B321" s="24" t="s">
        <v>44</v>
      </c>
      <c r="C321" s="23">
        <f>+[1]DEPURADO!A315</f>
        <v>6372390</v>
      </c>
      <c r="D321" s="23">
        <f>+[1]DEPURADO!B315</f>
        <v>6372390</v>
      </c>
      <c r="E321" s="25">
        <f>+[1]DEPURADO!C315</f>
        <v>45735</v>
      </c>
      <c r="F321" s="26">
        <f>+IF([1]DEPURADO!D315&gt;1,[1]DEPURADO!D315," ")</f>
        <v>45735</v>
      </c>
      <c r="G321" s="27">
        <f>[1]DEPURADO!F315</f>
        <v>63000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63000</v>
      </c>
      <c r="P321" s="24">
        <f>IF([1]DEPURADO!H315&gt;1,0,[1]DEPURADO!B315)</f>
        <v>6372390</v>
      </c>
      <c r="Q321" s="30">
        <f t="shared" si="31"/>
        <v>63000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63000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EN REVISION</v>
      </c>
      <c r="AJ321" s="32"/>
      <c r="AK321" s="33"/>
    </row>
    <row r="322" spans="1:37" s="34" customFormat="1" x14ac:dyDescent="0.25">
      <c r="A322" s="23">
        <f t="shared" si="28"/>
        <v>314</v>
      </c>
      <c r="B322" s="24" t="s">
        <v>44</v>
      </c>
      <c r="C322" s="23">
        <f>+[1]DEPURADO!A316</f>
        <v>6372074</v>
      </c>
      <c r="D322" s="23">
        <f>+[1]DEPURADO!B316</f>
        <v>6372074</v>
      </c>
      <c r="E322" s="25">
        <f>+[1]DEPURADO!C316</f>
        <v>45735</v>
      </c>
      <c r="F322" s="26">
        <f>+IF([1]DEPURADO!D316&gt;1,[1]DEPURADO!D316," ")</f>
        <v>45735</v>
      </c>
      <c r="G322" s="27">
        <f>[1]DEPURADO!F316</f>
        <v>63000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63000</v>
      </c>
      <c r="P322" s="24">
        <f>IF([1]DEPURADO!H316&gt;1,0,[1]DEPURADO!B316)</f>
        <v>6372074</v>
      </c>
      <c r="Q322" s="30">
        <f t="shared" si="31"/>
        <v>63000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63000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EN REVISION</v>
      </c>
      <c r="AJ322" s="32"/>
      <c r="AK322" s="33"/>
    </row>
    <row r="323" spans="1:37" s="34" customFormat="1" x14ac:dyDescent="0.25">
      <c r="A323" s="23">
        <f t="shared" si="28"/>
        <v>315</v>
      </c>
      <c r="B323" s="24" t="s">
        <v>44</v>
      </c>
      <c r="C323" s="23">
        <f>+[1]DEPURADO!A317</f>
        <v>6373055</v>
      </c>
      <c r="D323" s="23">
        <f>+[1]DEPURADO!B317</f>
        <v>6373055</v>
      </c>
      <c r="E323" s="25">
        <f>+[1]DEPURADO!C317</f>
        <v>45736</v>
      </c>
      <c r="F323" s="26">
        <f>+IF([1]DEPURADO!D317&gt;1,[1]DEPURADO!D317," ")</f>
        <v>45736</v>
      </c>
      <c r="G323" s="27">
        <f>[1]DEPURADO!F317</f>
        <v>38000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38000</v>
      </c>
      <c r="P323" s="24">
        <f>IF([1]DEPURADO!H317&gt;1,0,[1]DEPURADO!B317)</f>
        <v>6373055</v>
      </c>
      <c r="Q323" s="30">
        <f t="shared" si="31"/>
        <v>38000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38000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EN REVISION</v>
      </c>
      <c r="AJ323" s="32"/>
      <c r="AK323" s="33"/>
    </row>
    <row r="324" spans="1:37" s="34" customFormat="1" x14ac:dyDescent="0.25">
      <c r="A324" s="23">
        <f t="shared" si="28"/>
        <v>316</v>
      </c>
      <c r="B324" s="24" t="s">
        <v>44</v>
      </c>
      <c r="C324" s="23">
        <f>+[1]DEPURADO!A318</f>
        <v>6372869</v>
      </c>
      <c r="D324" s="23">
        <f>+[1]DEPURADO!B318</f>
        <v>6372869</v>
      </c>
      <c r="E324" s="25">
        <f>+[1]DEPURADO!C318</f>
        <v>45736</v>
      </c>
      <c r="F324" s="26">
        <f>+IF([1]DEPURADO!D318&gt;1,[1]DEPURADO!D318," ")</f>
        <v>45736</v>
      </c>
      <c r="G324" s="27">
        <f>[1]DEPURADO!F318</f>
        <v>12410000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12410000</v>
      </c>
      <c r="P324" s="24">
        <f>IF([1]DEPURADO!H318&gt;1,0,[1]DEPURADO!B318)</f>
        <v>6372869</v>
      </c>
      <c r="Q324" s="30">
        <f t="shared" si="31"/>
        <v>12410000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12410000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EN REVISION</v>
      </c>
      <c r="AJ324" s="32"/>
      <c r="AK324" s="33"/>
    </row>
    <row r="325" spans="1:37" s="34" customFormat="1" x14ac:dyDescent="0.25">
      <c r="A325" s="23">
        <f t="shared" si="28"/>
        <v>317</v>
      </c>
      <c r="B325" s="24" t="s">
        <v>44</v>
      </c>
      <c r="C325" s="23">
        <f>+[1]DEPURADO!A319</f>
        <v>6372889</v>
      </c>
      <c r="D325" s="23">
        <f>+[1]DEPURADO!B319</f>
        <v>6372889</v>
      </c>
      <c r="E325" s="25">
        <f>+[1]DEPURADO!C319</f>
        <v>45736</v>
      </c>
      <c r="F325" s="26">
        <f>+IF([1]DEPURADO!D319&gt;1,[1]DEPURADO!D319," ")</f>
        <v>45736</v>
      </c>
      <c r="G325" s="27">
        <f>[1]DEPURADO!F319</f>
        <v>63000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63000</v>
      </c>
      <c r="P325" s="24">
        <f>IF([1]DEPURADO!H319&gt;1,0,[1]DEPURADO!B319)</f>
        <v>6372889</v>
      </c>
      <c r="Q325" s="30">
        <f t="shared" si="31"/>
        <v>63000</v>
      </c>
      <c r="R325" s="31">
        <f t="shared" si="32"/>
        <v>0</v>
      </c>
      <c r="S325" s="31">
        <f>+[1]DEPURADO!J319</f>
        <v>63000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DEVUELTAS</v>
      </c>
      <c r="AJ325" s="32"/>
      <c r="AK325" s="33"/>
    </row>
    <row r="326" spans="1:37" s="34" customFormat="1" x14ac:dyDescent="0.25">
      <c r="A326" s="23">
        <f t="shared" si="28"/>
        <v>318</v>
      </c>
      <c r="B326" s="24" t="s">
        <v>44</v>
      </c>
      <c r="C326" s="23">
        <f>+[1]DEPURADO!A320</f>
        <v>6372504</v>
      </c>
      <c r="D326" s="23">
        <f>+[1]DEPURADO!B320</f>
        <v>6372504</v>
      </c>
      <c r="E326" s="25">
        <f>+[1]DEPURADO!C320</f>
        <v>45736</v>
      </c>
      <c r="F326" s="26">
        <f>+IF([1]DEPURADO!D320&gt;1,[1]DEPURADO!D320," ")</f>
        <v>45736</v>
      </c>
      <c r="G326" s="27">
        <f>[1]DEPURADO!F320</f>
        <v>79000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79000</v>
      </c>
      <c r="P326" s="24">
        <f>IF([1]DEPURADO!H320&gt;1,0,[1]DEPURADO!B320)</f>
        <v>6372504</v>
      </c>
      <c r="Q326" s="30">
        <f t="shared" si="31"/>
        <v>79000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79000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EN REVISION</v>
      </c>
      <c r="AJ326" s="32"/>
      <c r="AK326" s="33"/>
    </row>
    <row r="327" spans="1:37" s="34" customFormat="1" x14ac:dyDescent="0.25">
      <c r="A327" s="23">
        <f t="shared" si="28"/>
        <v>319</v>
      </c>
      <c r="B327" s="24" t="s">
        <v>44</v>
      </c>
      <c r="C327" s="23">
        <f>+[1]DEPURADO!A321</f>
        <v>6372774</v>
      </c>
      <c r="D327" s="23">
        <f>+[1]DEPURADO!B321</f>
        <v>6372774</v>
      </c>
      <c r="E327" s="25">
        <f>+[1]DEPURADO!C321</f>
        <v>45736</v>
      </c>
      <c r="F327" s="26">
        <f>+IF([1]DEPURADO!D321&gt;1,[1]DEPURADO!D321," ")</f>
        <v>45736</v>
      </c>
      <c r="G327" s="27">
        <f>[1]DEPURADO!F321</f>
        <v>79000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79000</v>
      </c>
      <c r="P327" s="24">
        <f>IF([1]DEPURADO!H321&gt;1,0,[1]DEPURADO!B321)</f>
        <v>6372774</v>
      </c>
      <c r="Q327" s="30">
        <f t="shared" si="31"/>
        <v>79000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79000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EN REVISION</v>
      </c>
      <c r="AJ327" s="32"/>
      <c r="AK327" s="33"/>
    </row>
    <row r="328" spans="1:37" s="34" customFormat="1" x14ac:dyDescent="0.25">
      <c r="A328" s="23">
        <f t="shared" si="28"/>
        <v>320</v>
      </c>
      <c r="B328" s="24" t="s">
        <v>44</v>
      </c>
      <c r="C328" s="23">
        <f>+[1]DEPURADO!A322</f>
        <v>6373906</v>
      </c>
      <c r="D328" s="23">
        <f>+[1]DEPURADO!B322</f>
        <v>6373906</v>
      </c>
      <c r="E328" s="25">
        <f>+[1]DEPURADO!C322</f>
        <v>45737</v>
      </c>
      <c r="F328" s="26">
        <f>+IF([1]DEPURADO!D322&gt;1,[1]DEPURADO!D322," ")</f>
        <v>45737</v>
      </c>
      <c r="G328" s="27">
        <f>[1]DEPURADO!F322</f>
        <v>401000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401000</v>
      </c>
      <c r="P328" s="24">
        <f>IF([1]DEPURADO!H322&gt;1,0,[1]DEPURADO!B322)</f>
        <v>6373906</v>
      </c>
      <c r="Q328" s="30">
        <f t="shared" si="31"/>
        <v>401000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401000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EN REVISION</v>
      </c>
      <c r="AJ328" s="32"/>
      <c r="AK328" s="33"/>
    </row>
    <row r="329" spans="1:37" s="34" customFormat="1" x14ac:dyDescent="0.25">
      <c r="A329" s="23">
        <f t="shared" si="28"/>
        <v>321</v>
      </c>
      <c r="B329" s="24" t="s">
        <v>44</v>
      </c>
      <c r="C329" s="23">
        <f>+[1]DEPURADO!A323</f>
        <v>6373745</v>
      </c>
      <c r="D329" s="23">
        <f>+[1]DEPURADO!B323</f>
        <v>6373745</v>
      </c>
      <c r="E329" s="25">
        <f>+[1]DEPURADO!C323</f>
        <v>45737</v>
      </c>
      <c r="F329" s="26">
        <f>+IF([1]DEPURADO!D323&gt;1,[1]DEPURADO!D323," ")</f>
        <v>45737</v>
      </c>
      <c r="G329" s="27">
        <f>[1]DEPURADO!F323</f>
        <v>63000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63000</v>
      </c>
      <c r="P329" s="24">
        <f>IF([1]DEPURADO!H323&gt;1,0,[1]DEPURADO!B323)</f>
        <v>6373745</v>
      </c>
      <c r="Q329" s="30">
        <f t="shared" si="31"/>
        <v>63000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63000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EN REVISION</v>
      </c>
      <c r="AJ329" s="32"/>
      <c r="AK329" s="33"/>
    </row>
    <row r="330" spans="1:37" s="34" customFormat="1" x14ac:dyDescent="0.25">
      <c r="A330" s="23">
        <f t="shared" si="28"/>
        <v>322</v>
      </c>
      <c r="B330" s="24" t="s">
        <v>44</v>
      </c>
      <c r="C330" s="23">
        <f>+[1]DEPURADO!A324</f>
        <v>6374188</v>
      </c>
      <c r="D330" s="23">
        <f>+[1]DEPURADO!B324</f>
        <v>6374188</v>
      </c>
      <c r="E330" s="25">
        <f>+[1]DEPURADO!C324</f>
        <v>45738</v>
      </c>
      <c r="F330" s="26">
        <f>+IF([1]DEPURADO!D324&gt;1,[1]DEPURADO!D324," ")</f>
        <v>45738</v>
      </c>
      <c r="G330" s="27">
        <f>[1]DEPURADO!F324</f>
        <v>113900</v>
      </c>
      <c r="H330" s="28">
        <v>0</v>
      </c>
      <c r="I330" s="28">
        <f>+[1]DEPURADO!M324+[1]DEPURADO!N324</f>
        <v>0</v>
      </c>
      <c r="J330" s="28">
        <f>+[1]DEPURADO!R324</f>
        <v>113900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113900</v>
      </c>
      <c r="O330" s="28">
        <f t="shared" si="30"/>
        <v>0</v>
      </c>
      <c r="P330" s="24">
        <f>IF([1]DEPURADO!H324&gt;1,0,[1]DEPURADO!B324)</f>
        <v>6374188</v>
      </c>
      <c r="Q330" s="30">
        <f t="shared" si="31"/>
        <v>113900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CANCELADA</v>
      </c>
      <c r="AJ330" s="32"/>
      <c r="AK330" s="33"/>
    </row>
    <row r="331" spans="1:37" s="34" customFormat="1" x14ac:dyDescent="0.25">
      <c r="A331" s="23">
        <f t="shared" ref="A331:A394" si="35">+A330+1</f>
        <v>323</v>
      </c>
      <c r="B331" s="24" t="s">
        <v>44</v>
      </c>
      <c r="C331" s="23">
        <f>+[1]DEPURADO!A325</f>
        <v>6374105</v>
      </c>
      <c r="D331" s="23">
        <f>+[1]DEPURADO!B325</f>
        <v>6374105</v>
      </c>
      <c r="E331" s="25">
        <f>+[1]DEPURADO!C325</f>
        <v>45738</v>
      </c>
      <c r="F331" s="26">
        <f>+IF([1]DEPURADO!D325&gt;1,[1]DEPURADO!D325," ")</f>
        <v>45738</v>
      </c>
      <c r="G331" s="27">
        <f>[1]DEPURADO!F325</f>
        <v>164000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ref="N331:N394" si="36">+SUM(J331:M331)</f>
        <v>0</v>
      </c>
      <c r="O331" s="28">
        <f t="shared" ref="O331:O394" si="37">+G331-I331-N331</f>
        <v>164000</v>
      </c>
      <c r="P331" s="24">
        <f>IF([1]DEPURADO!H325&gt;1,0,[1]DEPURADO!B325)</f>
        <v>6374105</v>
      </c>
      <c r="Q331" s="30">
        <f t="shared" ref="Q331:Q394" si="38">+IF(P331&gt;0,G331,0)</f>
        <v>164000</v>
      </c>
      <c r="R331" s="31">
        <f t="shared" ref="R331:R394" si="39">IF(P331=0,G331,0)</f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ref="Z331:Z394" si="40">+X331-AE331+IF(X331-AE331&lt;-1,-X331+AE331,0)</f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ref="AG331:AG394" si="41">+G331-I331-N331-R331-Z331-AC331-AE331-S331-U331</f>
        <v>164000</v>
      </c>
      <c r="AH331" s="30">
        <v>0</v>
      </c>
      <c r="AI331" s="30" t="str">
        <f>+[1]DEPURADO!G325</f>
        <v>SALDO A FAVOR DEL PRESTADOR</v>
      </c>
      <c r="AJ331" s="32"/>
      <c r="AK331" s="33"/>
    </row>
    <row r="332" spans="1:37" s="34" customFormat="1" x14ac:dyDescent="0.25">
      <c r="A332" s="23">
        <f t="shared" si="35"/>
        <v>324</v>
      </c>
      <c r="B332" s="24" t="s">
        <v>44</v>
      </c>
      <c r="C332" s="23">
        <f>+[1]DEPURADO!A326</f>
        <v>6374267</v>
      </c>
      <c r="D332" s="23">
        <f>+[1]DEPURADO!B326</f>
        <v>6374267</v>
      </c>
      <c r="E332" s="25">
        <f>+[1]DEPURADO!C326</f>
        <v>45740</v>
      </c>
      <c r="F332" s="26">
        <f>+IF([1]DEPURADO!D326&gt;1,[1]DEPURADO!D326," ")</f>
        <v>45740</v>
      </c>
      <c r="G332" s="27">
        <f>[1]DEPURADO!F326</f>
        <v>901864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36"/>
        <v>0</v>
      </c>
      <c r="O332" s="28">
        <f t="shared" si="37"/>
        <v>901864</v>
      </c>
      <c r="P332" s="24">
        <f>IF([1]DEPURADO!H326&gt;1,0,[1]DEPURADO!B326)</f>
        <v>6374267</v>
      </c>
      <c r="Q332" s="30">
        <f t="shared" si="38"/>
        <v>901864</v>
      </c>
      <c r="R332" s="31">
        <f t="shared" si="39"/>
        <v>0</v>
      </c>
      <c r="S332" s="31">
        <f>+[1]DEPURADO!J326</f>
        <v>0</v>
      </c>
      <c r="T332" s="23" t="s">
        <v>45</v>
      </c>
      <c r="U332" s="31">
        <f>+[1]DEPURADO!I326</f>
        <v>901864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40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41"/>
        <v>0</v>
      </c>
      <c r="AH332" s="30">
        <v>0</v>
      </c>
      <c r="AI332" s="30" t="str">
        <f>+[1]DEPURADO!G326</f>
        <v>EN REVISION</v>
      </c>
      <c r="AJ332" s="32"/>
      <c r="AK332" s="33"/>
    </row>
    <row r="333" spans="1:37" s="34" customFormat="1" x14ac:dyDescent="0.25">
      <c r="A333" s="23">
        <f t="shared" si="35"/>
        <v>325</v>
      </c>
      <c r="B333" s="24" t="s">
        <v>44</v>
      </c>
      <c r="C333" s="23">
        <f>+[1]DEPURADO!A327</f>
        <v>6374509</v>
      </c>
      <c r="D333" s="23">
        <f>+[1]DEPURADO!B327</f>
        <v>6374509</v>
      </c>
      <c r="E333" s="25">
        <f>+[1]DEPURADO!C327</f>
        <v>45741</v>
      </c>
      <c r="F333" s="26">
        <f>+IF([1]DEPURADO!D327&gt;1,[1]DEPURADO!D327," ")</f>
        <v>45741</v>
      </c>
      <c r="G333" s="27">
        <f>[1]DEPURADO!F327</f>
        <v>12000000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si="36"/>
        <v>0</v>
      </c>
      <c r="O333" s="28">
        <f t="shared" si="37"/>
        <v>12000000</v>
      </c>
      <c r="P333" s="24">
        <f>IF([1]DEPURADO!H327&gt;1,0,[1]DEPURADO!B327)</f>
        <v>6374509</v>
      </c>
      <c r="Q333" s="30">
        <f t="shared" si="38"/>
        <v>12000000</v>
      </c>
      <c r="R333" s="31">
        <f t="shared" si="39"/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si="40"/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si="41"/>
        <v>12000000</v>
      </c>
      <c r="AH333" s="30">
        <v>0</v>
      </c>
      <c r="AI333" s="30" t="str">
        <f>+[1]DEPURADO!G327</f>
        <v>SALDO A FAVOR DEL PRESTADOR</v>
      </c>
      <c r="AJ333" s="32"/>
      <c r="AK333" s="33"/>
    </row>
    <row r="334" spans="1:37" s="34" customFormat="1" x14ac:dyDescent="0.25">
      <c r="A334" s="23">
        <f t="shared" si="35"/>
        <v>326</v>
      </c>
      <c r="B334" s="24" t="s">
        <v>44</v>
      </c>
      <c r="C334" s="23">
        <f>+[1]DEPURADO!A328</f>
        <v>6374952</v>
      </c>
      <c r="D334" s="23">
        <f>+[1]DEPURADO!B328</f>
        <v>6374952</v>
      </c>
      <c r="E334" s="25">
        <f>+[1]DEPURADO!C328</f>
        <v>45741</v>
      </c>
      <c r="F334" s="26">
        <f>+IF([1]DEPURADO!D328&gt;1,[1]DEPURADO!D328," ")</f>
        <v>45741</v>
      </c>
      <c r="G334" s="27">
        <f>[1]DEPURADO!F328</f>
        <v>2400649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2400649</v>
      </c>
      <c r="P334" s="24">
        <f>IF([1]DEPURADO!H328&gt;1,0,[1]DEPURADO!B328)</f>
        <v>6374952</v>
      </c>
      <c r="Q334" s="30">
        <f t="shared" si="38"/>
        <v>2400649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2400649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EN REVISION</v>
      </c>
      <c r="AJ334" s="32"/>
      <c r="AK334" s="33"/>
    </row>
    <row r="335" spans="1:37" s="34" customFormat="1" x14ac:dyDescent="0.25">
      <c r="A335" s="23">
        <f t="shared" si="35"/>
        <v>327</v>
      </c>
      <c r="B335" s="24" t="s">
        <v>44</v>
      </c>
      <c r="C335" s="23">
        <f>+[1]DEPURADO!A329</f>
        <v>6374700</v>
      </c>
      <c r="D335" s="23">
        <f>+[1]DEPURADO!B329</f>
        <v>6374700</v>
      </c>
      <c r="E335" s="25">
        <f>+[1]DEPURADO!C329</f>
        <v>45741</v>
      </c>
      <c r="F335" s="26">
        <f>+IF([1]DEPURADO!D329&gt;1,[1]DEPURADO!D329," ")</f>
        <v>45741</v>
      </c>
      <c r="G335" s="27">
        <f>[1]DEPURADO!F329</f>
        <v>6077112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6077112</v>
      </c>
      <c r="P335" s="24">
        <f>IF([1]DEPURADO!H329&gt;1,0,[1]DEPURADO!B329)</f>
        <v>6374700</v>
      </c>
      <c r="Q335" s="30">
        <f t="shared" si="38"/>
        <v>6077112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6077112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EN REVISION</v>
      </c>
      <c r="AJ335" s="32"/>
      <c r="AK335" s="33"/>
    </row>
    <row r="336" spans="1:37" s="34" customFormat="1" x14ac:dyDescent="0.25">
      <c r="A336" s="23">
        <f t="shared" si="35"/>
        <v>328</v>
      </c>
      <c r="B336" s="24" t="s">
        <v>44</v>
      </c>
      <c r="C336" s="23">
        <f>+[1]DEPURADO!A330</f>
        <v>6374970</v>
      </c>
      <c r="D336" s="23">
        <f>+[1]DEPURADO!B330</f>
        <v>6374970</v>
      </c>
      <c r="E336" s="25">
        <f>+[1]DEPURADO!C330</f>
        <v>45741</v>
      </c>
      <c r="F336" s="26">
        <f>+IF([1]DEPURADO!D330&gt;1,[1]DEPURADO!D330," ")</f>
        <v>45741</v>
      </c>
      <c r="G336" s="27">
        <f>[1]DEPURADO!F330</f>
        <v>4773929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4773929</v>
      </c>
      <c r="P336" s="24">
        <f>IF([1]DEPURADO!H330&gt;1,0,[1]DEPURADO!B330)</f>
        <v>6374970</v>
      </c>
      <c r="Q336" s="30">
        <f t="shared" si="38"/>
        <v>4773929</v>
      </c>
      <c r="R336" s="31">
        <f t="shared" si="39"/>
        <v>0</v>
      </c>
      <c r="S336" s="31">
        <f>+[1]DEPURADO!J330</f>
        <v>4773929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DEVUELTAS</v>
      </c>
      <c r="AJ336" s="32"/>
      <c r="AK336" s="33"/>
    </row>
    <row r="337" spans="1:37" s="34" customFormat="1" x14ac:dyDescent="0.25">
      <c r="A337" s="23">
        <f t="shared" si="35"/>
        <v>329</v>
      </c>
      <c r="B337" s="24" t="s">
        <v>44</v>
      </c>
      <c r="C337" s="23">
        <f>+[1]DEPURADO!A331</f>
        <v>6374898</v>
      </c>
      <c r="D337" s="23">
        <f>+[1]DEPURADO!B331</f>
        <v>6374898</v>
      </c>
      <c r="E337" s="25">
        <f>+[1]DEPURADO!C331</f>
        <v>45741</v>
      </c>
      <c r="F337" s="26">
        <f>+IF([1]DEPURADO!D331&gt;1,[1]DEPURADO!D331," ")</f>
        <v>45741</v>
      </c>
      <c r="G337" s="27">
        <f>[1]DEPURADO!F331</f>
        <v>12581032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12581032</v>
      </c>
      <c r="P337" s="24">
        <f>IF([1]DEPURADO!H331&gt;1,0,[1]DEPURADO!B331)</f>
        <v>6374898</v>
      </c>
      <c r="Q337" s="30">
        <f t="shared" si="38"/>
        <v>12581032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12581032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EN REVISION</v>
      </c>
      <c r="AJ337" s="32"/>
      <c r="AK337" s="33"/>
    </row>
    <row r="338" spans="1:37" s="34" customFormat="1" x14ac:dyDescent="0.25">
      <c r="A338" s="23">
        <f t="shared" si="35"/>
        <v>330</v>
      </c>
      <c r="B338" s="24" t="s">
        <v>44</v>
      </c>
      <c r="C338" s="23">
        <f>+[1]DEPURADO!A332</f>
        <v>6374708</v>
      </c>
      <c r="D338" s="23">
        <f>+[1]DEPURADO!B332</f>
        <v>6374708</v>
      </c>
      <c r="E338" s="25">
        <f>+[1]DEPURADO!C332</f>
        <v>45741</v>
      </c>
      <c r="F338" s="26">
        <f>+IF([1]DEPURADO!D332&gt;1,[1]DEPURADO!D332," ")</f>
        <v>45741</v>
      </c>
      <c r="G338" s="27">
        <f>[1]DEPURADO!F332</f>
        <v>9108297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9108297</v>
      </c>
      <c r="P338" s="24">
        <f>IF([1]DEPURADO!H332&gt;1,0,[1]DEPURADO!B332)</f>
        <v>6374708</v>
      </c>
      <c r="Q338" s="30">
        <f t="shared" si="38"/>
        <v>9108297</v>
      </c>
      <c r="R338" s="31">
        <f t="shared" si="39"/>
        <v>0</v>
      </c>
      <c r="S338" s="31">
        <f>+[1]DEPURADO!J332</f>
        <v>0</v>
      </c>
      <c r="T338" s="23" t="s">
        <v>45</v>
      </c>
      <c r="U338" s="31">
        <f>+[1]DEPURADO!I332</f>
        <v>9108297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EN REVISION</v>
      </c>
      <c r="AJ338" s="32"/>
      <c r="AK338" s="33"/>
    </row>
    <row r="339" spans="1:37" s="34" customFormat="1" x14ac:dyDescent="0.25">
      <c r="A339" s="23">
        <f t="shared" si="35"/>
        <v>331</v>
      </c>
      <c r="B339" s="24" t="s">
        <v>44</v>
      </c>
      <c r="C339" s="23">
        <f>+[1]DEPURADO!A333</f>
        <v>6374460</v>
      </c>
      <c r="D339" s="23">
        <f>+[1]DEPURADO!B333</f>
        <v>6374460</v>
      </c>
      <c r="E339" s="25">
        <f>+[1]DEPURADO!C333</f>
        <v>45741</v>
      </c>
      <c r="F339" s="26">
        <f>+IF([1]DEPURADO!D333&gt;1,[1]DEPURADO!D333," ")</f>
        <v>45741</v>
      </c>
      <c r="G339" s="27">
        <f>[1]DEPURADO!F333</f>
        <v>522000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522000</v>
      </c>
      <c r="P339" s="24">
        <f>IF([1]DEPURADO!H333&gt;1,0,[1]DEPURADO!B333)</f>
        <v>0</v>
      </c>
      <c r="Q339" s="30">
        <f t="shared" si="38"/>
        <v>0</v>
      </c>
      <c r="R339" s="31">
        <f t="shared" si="39"/>
        <v>522000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NO RADICADA</v>
      </c>
      <c r="AJ339" s="32"/>
      <c r="AK339" s="33"/>
    </row>
    <row r="340" spans="1:37" s="34" customFormat="1" x14ac:dyDescent="0.25">
      <c r="A340" s="23">
        <f t="shared" si="35"/>
        <v>332</v>
      </c>
      <c r="B340" s="24" t="s">
        <v>44</v>
      </c>
      <c r="C340" s="23">
        <f>+[1]DEPURADO!A334</f>
        <v>6374676</v>
      </c>
      <c r="D340" s="23">
        <f>+[1]DEPURADO!B334</f>
        <v>6374676</v>
      </c>
      <c r="E340" s="25">
        <f>+[1]DEPURADO!C334</f>
        <v>45741</v>
      </c>
      <c r="F340" s="26">
        <f>+IF([1]DEPURADO!D334&gt;1,[1]DEPURADO!D334," ")</f>
        <v>45741</v>
      </c>
      <c r="G340" s="27">
        <f>[1]DEPURADO!F334</f>
        <v>474000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474000</v>
      </c>
      <c r="P340" s="24">
        <f>IF([1]DEPURADO!H334&gt;1,0,[1]DEPURADO!B334)</f>
        <v>6374676</v>
      </c>
      <c r="Q340" s="30">
        <f t="shared" si="38"/>
        <v>474000</v>
      </c>
      <c r="R340" s="31">
        <f t="shared" si="39"/>
        <v>0</v>
      </c>
      <c r="S340" s="31">
        <f>+[1]DEPURADO!J334</f>
        <v>0</v>
      </c>
      <c r="T340" s="23" t="s">
        <v>45</v>
      </c>
      <c r="U340" s="31">
        <f>+[1]DEPURADO!I334</f>
        <v>474000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EN REVISION</v>
      </c>
      <c r="AJ340" s="32"/>
      <c r="AK340" s="33"/>
    </row>
    <row r="341" spans="1:37" s="34" customFormat="1" x14ac:dyDescent="0.25">
      <c r="A341" s="23">
        <f t="shared" si="35"/>
        <v>333</v>
      </c>
      <c r="B341" s="24" t="s">
        <v>44</v>
      </c>
      <c r="C341" s="23">
        <f>+[1]DEPURADO!A335</f>
        <v>6374709</v>
      </c>
      <c r="D341" s="23">
        <f>+[1]DEPURADO!B335</f>
        <v>6374709</v>
      </c>
      <c r="E341" s="25">
        <f>+[1]DEPURADO!C335</f>
        <v>45741</v>
      </c>
      <c r="F341" s="26">
        <f>+IF([1]DEPURADO!D335&gt;1,[1]DEPURADO!D335," ")</f>
        <v>45741</v>
      </c>
      <c r="G341" s="27">
        <f>[1]DEPURADO!F335</f>
        <v>1664267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1664267</v>
      </c>
      <c r="P341" s="24">
        <f>IF([1]DEPURADO!H335&gt;1,0,[1]DEPURADO!B335)</f>
        <v>6374709</v>
      </c>
      <c r="Q341" s="30">
        <f t="shared" si="38"/>
        <v>1664267</v>
      </c>
      <c r="R341" s="31">
        <f t="shared" si="39"/>
        <v>0</v>
      </c>
      <c r="S341" s="31">
        <f>+[1]DEPURADO!J335</f>
        <v>0</v>
      </c>
      <c r="T341" s="23" t="s">
        <v>45</v>
      </c>
      <c r="U341" s="31">
        <f>+[1]DEPURADO!I335</f>
        <v>1664267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EN REVISION</v>
      </c>
      <c r="AJ341" s="32"/>
      <c r="AK341" s="33"/>
    </row>
    <row r="342" spans="1:37" s="34" customFormat="1" x14ac:dyDescent="0.25">
      <c r="A342" s="23">
        <f t="shared" si="35"/>
        <v>334</v>
      </c>
      <c r="B342" s="24" t="s">
        <v>44</v>
      </c>
      <c r="C342" s="23">
        <f>+[1]DEPURADO!A336</f>
        <v>6374824</v>
      </c>
      <c r="D342" s="23">
        <f>+[1]DEPURADO!B336</f>
        <v>6374824</v>
      </c>
      <c r="E342" s="25">
        <f>+[1]DEPURADO!C336</f>
        <v>45741</v>
      </c>
      <c r="F342" s="26">
        <f>+IF([1]DEPURADO!D336&gt;1,[1]DEPURADO!D336," ")</f>
        <v>45741</v>
      </c>
      <c r="G342" s="27">
        <f>[1]DEPURADO!F336</f>
        <v>1708019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1708019</v>
      </c>
      <c r="P342" s="24">
        <f>IF([1]DEPURADO!H336&gt;1,0,[1]DEPURADO!B336)</f>
        <v>6374824</v>
      </c>
      <c r="Q342" s="30">
        <f t="shared" si="38"/>
        <v>1708019</v>
      </c>
      <c r="R342" s="31">
        <f t="shared" si="39"/>
        <v>0</v>
      </c>
      <c r="S342" s="31">
        <f>+[1]DEPURADO!J336</f>
        <v>1708019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DEVUELTAS</v>
      </c>
      <c r="AJ342" s="32"/>
      <c r="AK342" s="33"/>
    </row>
    <row r="343" spans="1:37" s="34" customFormat="1" x14ac:dyDescent="0.25">
      <c r="A343" s="23">
        <f t="shared" si="35"/>
        <v>335</v>
      </c>
      <c r="B343" s="24" t="s">
        <v>44</v>
      </c>
      <c r="C343" s="23">
        <f>+[1]DEPURADO!A337</f>
        <v>6374895</v>
      </c>
      <c r="D343" s="23">
        <f>+[1]DEPURADO!B337</f>
        <v>6374895</v>
      </c>
      <c r="E343" s="25">
        <f>+[1]DEPURADO!C337</f>
        <v>45741</v>
      </c>
      <c r="F343" s="26">
        <f>+IF([1]DEPURADO!D337&gt;1,[1]DEPURADO!D337," ")</f>
        <v>45741</v>
      </c>
      <c r="G343" s="27">
        <f>[1]DEPURADO!F337</f>
        <v>452187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452187</v>
      </c>
      <c r="P343" s="24">
        <f>IF([1]DEPURADO!H337&gt;1,0,[1]DEPURADO!B337)</f>
        <v>6374895</v>
      </c>
      <c r="Q343" s="30">
        <f t="shared" si="38"/>
        <v>452187</v>
      </c>
      <c r="R343" s="31">
        <f t="shared" si="39"/>
        <v>0</v>
      </c>
      <c r="S343" s="31">
        <f>+[1]DEPURADO!J337</f>
        <v>0</v>
      </c>
      <c r="T343" s="23" t="s">
        <v>45</v>
      </c>
      <c r="U343" s="31">
        <f>+[1]DEPURADO!I337</f>
        <v>452187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EN REVISION</v>
      </c>
      <c r="AJ343" s="32"/>
      <c r="AK343" s="33"/>
    </row>
    <row r="344" spans="1:37" s="34" customFormat="1" x14ac:dyDescent="0.25">
      <c r="A344" s="23">
        <f t="shared" si="35"/>
        <v>336</v>
      </c>
      <c r="B344" s="24" t="s">
        <v>44</v>
      </c>
      <c r="C344" s="23">
        <f>+[1]DEPURADO!A338</f>
        <v>6375019</v>
      </c>
      <c r="D344" s="23">
        <f>+[1]DEPURADO!B338</f>
        <v>6375019</v>
      </c>
      <c r="E344" s="25">
        <f>+[1]DEPURADO!C338</f>
        <v>45741</v>
      </c>
      <c r="F344" s="26">
        <f>+IF([1]DEPURADO!D338&gt;1,[1]DEPURADO!D338," ")</f>
        <v>45741</v>
      </c>
      <c r="G344" s="27">
        <f>[1]DEPURADO!F338</f>
        <v>63000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63000</v>
      </c>
      <c r="P344" s="24">
        <f>IF([1]DEPURADO!H338&gt;1,0,[1]DEPURADO!B338)</f>
        <v>6375019</v>
      </c>
      <c r="Q344" s="30">
        <f t="shared" si="38"/>
        <v>63000</v>
      </c>
      <c r="R344" s="31">
        <f t="shared" si="39"/>
        <v>0</v>
      </c>
      <c r="S344" s="31">
        <f>+[1]DEPURADO!J338</f>
        <v>63000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DEVUELTAS</v>
      </c>
      <c r="AJ344" s="32"/>
      <c r="AK344" s="33"/>
    </row>
    <row r="345" spans="1:37" s="34" customFormat="1" x14ac:dyDescent="0.25">
      <c r="A345" s="23">
        <f t="shared" si="35"/>
        <v>337</v>
      </c>
      <c r="B345" s="24" t="s">
        <v>44</v>
      </c>
      <c r="C345" s="23">
        <f>+[1]DEPURADO!A339</f>
        <v>6374588</v>
      </c>
      <c r="D345" s="23">
        <f>+[1]DEPURADO!B339</f>
        <v>6374588</v>
      </c>
      <c r="E345" s="25">
        <f>+[1]DEPURADO!C339</f>
        <v>45741</v>
      </c>
      <c r="F345" s="26">
        <f>+IF([1]DEPURADO!D339&gt;1,[1]DEPURADO!D339," ")</f>
        <v>45741</v>
      </c>
      <c r="G345" s="27">
        <f>[1]DEPURADO!F339</f>
        <v>63000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63000</v>
      </c>
      <c r="P345" s="24">
        <f>IF([1]DEPURADO!H339&gt;1,0,[1]DEPURADO!B339)</f>
        <v>6374588</v>
      </c>
      <c r="Q345" s="30">
        <f t="shared" si="38"/>
        <v>63000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63000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EN REVISION</v>
      </c>
      <c r="AJ345" s="32"/>
      <c r="AK345" s="33"/>
    </row>
    <row r="346" spans="1:37" s="34" customFormat="1" x14ac:dyDescent="0.25">
      <c r="A346" s="23">
        <f t="shared" si="35"/>
        <v>338</v>
      </c>
      <c r="B346" s="24" t="s">
        <v>44</v>
      </c>
      <c r="C346" s="23">
        <f>+[1]DEPURADO!A340</f>
        <v>6374647</v>
      </c>
      <c r="D346" s="23">
        <f>+[1]DEPURADO!B340</f>
        <v>6374647</v>
      </c>
      <c r="E346" s="25">
        <f>+[1]DEPURADO!C340</f>
        <v>45741</v>
      </c>
      <c r="F346" s="26">
        <f>+IF([1]DEPURADO!D340&gt;1,[1]DEPURADO!D340," ")</f>
        <v>45741</v>
      </c>
      <c r="G346" s="27">
        <f>[1]DEPURADO!F340</f>
        <v>79000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79000</v>
      </c>
      <c r="P346" s="24">
        <f>IF([1]DEPURADO!H340&gt;1,0,[1]DEPURADO!B340)</f>
        <v>6374647</v>
      </c>
      <c r="Q346" s="30">
        <f t="shared" si="38"/>
        <v>79000</v>
      </c>
      <c r="R346" s="31">
        <f t="shared" si="39"/>
        <v>0</v>
      </c>
      <c r="S346" s="31">
        <f>+[1]DEPURADO!J340</f>
        <v>0</v>
      </c>
      <c r="T346" s="23" t="s">
        <v>45</v>
      </c>
      <c r="U346" s="31">
        <f>+[1]DEPURADO!I340</f>
        <v>79000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EN REVISION</v>
      </c>
      <c r="AJ346" s="32"/>
      <c r="AK346" s="33"/>
    </row>
    <row r="347" spans="1:37" s="34" customFormat="1" x14ac:dyDescent="0.25">
      <c r="A347" s="23">
        <f t="shared" si="35"/>
        <v>339</v>
      </c>
      <c r="B347" s="24" t="s">
        <v>44</v>
      </c>
      <c r="C347" s="23">
        <f>+[1]DEPURADO!A341</f>
        <v>6375607</v>
      </c>
      <c r="D347" s="23">
        <f>+[1]DEPURADO!B341</f>
        <v>6375607</v>
      </c>
      <c r="E347" s="25">
        <f>+[1]DEPURADO!C341</f>
        <v>45742</v>
      </c>
      <c r="F347" s="26">
        <f>+IF([1]DEPURADO!D341&gt;1,[1]DEPURADO!D341," ")</f>
        <v>45742</v>
      </c>
      <c r="G347" s="27">
        <f>[1]DEPURADO!F341</f>
        <v>16000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16000</v>
      </c>
      <c r="P347" s="24">
        <f>IF([1]DEPURADO!H341&gt;1,0,[1]DEPURADO!B341)</f>
        <v>6375607</v>
      </c>
      <c r="Q347" s="30">
        <f t="shared" si="38"/>
        <v>16000</v>
      </c>
      <c r="R347" s="31">
        <f t="shared" si="39"/>
        <v>0</v>
      </c>
      <c r="S347" s="31">
        <f>+[1]DEPURADO!J341</f>
        <v>0</v>
      </c>
      <c r="T347" s="23" t="s">
        <v>45</v>
      </c>
      <c r="U347" s="31">
        <f>+[1]DEPURADO!I341</f>
        <v>16000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EN REVISION</v>
      </c>
      <c r="AJ347" s="32"/>
      <c r="AK347" s="33"/>
    </row>
    <row r="348" spans="1:37" s="34" customFormat="1" x14ac:dyDescent="0.25">
      <c r="A348" s="23">
        <f t="shared" si="35"/>
        <v>340</v>
      </c>
      <c r="B348" s="24" t="s">
        <v>44</v>
      </c>
      <c r="C348" s="23">
        <f>+[1]DEPURADO!A342</f>
        <v>6375121</v>
      </c>
      <c r="D348" s="23">
        <f>+[1]DEPURADO!B342</f>
        <v>6375121</v>
      </c>
      <c r="E348" s="25">
        <f>+[1]DEPURADO!C342</f>
        <v>45742</v>
      </c>
      <c r="F348" s="26">
        <f>+IF([1]DEPURADO!D342&gt;1,[1]DEPURADO!D342," ")</f>
        <v>45742</v>
      </c>
      <c r="G348" s="27">
        <f>[1]DEPURADO!F342</f>
        <v>10054848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10054848</v>
      </c>
      <c r="P348" s="24">
        <f>IF([1]DEPURADO!H342&gt;1,0,[1]DEPURADO!B342)</f>
        <v>6375121</v>
      </c>
      <c r="Q348" s="30">
        <f t="shared" si="38"/>
        <v>10054848</v>
      </c>
      <c r="R348" s="31">
        <f t="shared" si="39"/>
        <v>0</v>
      </c>
      <c r="S348" s="31">
        <f>+[1]DEPURADO!J342</f>
        <v>0</v>
      </c>
      <c r="T348" s="23" t="s">
        <v>45</v>
      </c>
      <c r="U348" s="31">
        <f>+[1]DEPURADO!I342</f>
        <v>10054848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EN REVISION</v>
      </c>
      <c r="AJ348" s="32"/>
      <c r="AK348" s="33"/>
    </row>
    <row r="349" spans="1:37" s="34" customFormat="1" x14ac:dyDescent="0.25">
      <c r="A349" s="23">
        <f t="shared" si="35"/>
        <v>341</v>
      </c>
      <c r="B349" s="24" t="s">
        <v>44</v>
      </c>
      <c r="C349" s="23">
        <f>+[1]DEPURADO!A343</f>
        <v>6375609</v>
      </c>
      <c r="D349" s="23">
        <f>+[1]DEPURADO!B343</f>
        <v>6375609</v>
      </c>
      <c r="E349" s="25">
        <f>+[1]DEPURADO!C343</f>
        <v>45742</v>
      </c>
      <c r="F349" s="26">
        <f>+IF([1]DEPURADO!D343&gt;1,[1]DEPURADO!D343," ")</f>
        <v>45742</v>
      </c>
      <c r="G349" s="27">
        <f>[1]DEPURADO!F343</f>
        <v>29000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0</v>
      </c>
      <c r="O349" s="28">
        <f t="shared" si="37"/>
        <v>29000</v>
      </c>
      <c r="P349" s="24">
        <f>IF([1]DEPURADO!H343&gt;1,0,[1]DEPURADO!B343)</f>
        <v>6375609</v>
      </c>
      <c r="Q349" s="30">
        <f t="shared" si="38"/>
        <v>29000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29000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EN REVISION</v>
      </c>
      <c r="AJ349" s="32"/>
      <c r="AK349" s="33"/>
    </row>
    <row r="350" spans="1:37" s="34" customFormat="1" x14ac:dyDescent="0.25">
      <c r="A350" s="23">
        <f t="shared" si="35"/>
        <v>342</v>
      </c>
      <c r="B350" s="24" t="s">
        <v>44</v>
      </c>
      <c r="C350" s="23">
        <f>+[1]DEPURADO!A344</f>
        <v>6375467</v>
      </c>
      <c r="D350" s="23">
        <f>+[1]DEPURADO!B344</f>
        <v>6375467</v>
      </c>
      <c r="E350" s="25">
        <f>+[1]DEPURADO!C344</f>
        <v>45742</v>
      </c>
      <c r="F350" s="26">
        <f>+IF([1]DEPURADO!D344&gt;1,[1]DEPURADO!D344," ")</f>
        <v>45742</v>
      </c>
      <c r="G350" s="27">
        <f>[1]DEPURADO!F344</f>
        <v>63000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0</v>
      </c>
      <c r="O350" s="28">
        <f t="shared" si="37"/>
        <v>63000</v>
      </c>
      <c r="P350" s="24">
        <f>IF([1]DEPURADO!H344&gt;1,0,[1]DEPURADO!B344)</f>
        <v>6375467</v>
      </c>
      <c r="Q350" s="30">
        <f t="shared" si="38"/>
        <v>63000</v>
      </c>
      <c r="R350" s="31">
        <f t="shared" si="39"/>
        <v>0</v>
      </c>
      <c r="S350" s="31">
        <f>+[1]DEPURADO!J344</f>
        <v>0</v>
      </c>
      <c r="T350" s="23" t="s">
        <v>45</v>
      </c>
      <c r="U350" s="31">
        <f>+[1]DEPURADO!I344</f>
        <v>63000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EN REVISION</v>
      </c>
      <c r="AJ350" s="32"/>
      <c r="AK350" s="33"/>
    </row>
    <row r="351" spans="1:37" s="34" customFormat="1" x14ac:dyDescent="0.25">
      <c r="A351" s="23">
        <f t="shared" si="35"/>
        <v>343</v>
      </c>
      <c r="B351" s="24" t="s">
        <v>44</v>
      </c>
      <c r="C351" s="23">
        <f>+[1]DEPURADO!A345</f>
        <v>6375442</v>
      </c>
      <c r="D351" s="23">
        <f>+[1]DEPURADO!B345</f>
        <v>6375442</v>
      </c>
      <c r="E351" s="25">
        <f>+[1]DEPURADO!C345</f>
        <v>45742</v>
      </c>
      <c r="F351" s="26">
        <f>+IF([1]DEPURADO!D345&gt;1,[1]DEPURADO!D345," ")</f>
        <v>45742</v>
      </c>
      <c r="G351" s="27">
        <f>[1]DEPURADO!F345</f>
        <v>79000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79000</v>
      </c>
      <c r="P351" s="24">
        <f>IF([1]DEPURADO!H345&gt;1,0,[1]DEPURADO!B345)</f>
        <v>6375442</v>
      </c>
      <c r="Q351" s="30">
        <f t="shared" si="38"/>
        <v>79000</v>
      </c>
      <c r="R351" s="31">
        <f t="shared" si="39"/>
        <v>0</v>
      </c>
      <c r="S351" s="31">
        <f>+[1]DEPURADO!J345</f>
        <v>0</v>
      </c>
      <c r="T351" s="23" t="s">
        <v>45</v>
      </c>
      <c r="U351" s="31">
        <f>+[1]DEPURADO!I345</f>
        <v>79000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EN REVISION</v>
      </c>
      <c r="AJ351" s="32"/>
      <c r="AK351" s="33"/>
    </row>
    <row r="352" spans="1:37" s="34" customFormat="1" x14ac:dyDescent="0.25">
      <c r="A352" s="23">
        <f t="shared" si="35"/>
        <v>344</v>
      </c>
      <c r="B352" s="24" t="s">
        <v>44</v>
      </c>
      <c r="C352" s="23">
        <f>+[1]DEPURADO!A346</f>
        <v>6375319</v>
      </c>
      <c r="D352" s="23">
        <f>+[1]DEPURADO!B346</f>
        <v>6375319</v>
      </c>
      <c r="E352" s="25">
        <f>+[1]DEPURADO!C346</f>
        <v>45742</v>
      </c>
      <c r="F352" s="26">
        <f>+IF([1]DEPURADO!D346&gt;1,[1]DEPURADO!D346," ")</f>
        <v>45742</v>
      </c>
      <c r="G352" s="27">
        <f>[1]DEPURADO!F346</f>
        <v>79000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0</v>
      </c>
      <c r="O352" s="28">
        <f t="shared" si="37"/>
        <v>79000</v>
      </c>
      <c r="P352" s="24">
        <f>IF([1]DEPURADO!H346&gt;1,0,[1]DEPURADO!B346)</f>
        <v>6375319</v>
      </c>
      <c r="Q352" s="30">
        <f t="shared" si="38"/>
        <v>79000</v>
      </c>
      <c r="R352" s="31">
        <f t="shared" si="39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79000</v>
      </c>
      <c r="Y352" s="23" t="s">
        <v>45</v>
      </c>
      <c r="Z352" s="31">
        <f t="shared" si="40"/>
        <v>79000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GLOSA LEGALIZADA</v>
      </c>
      <c r="AJ352" s="32"/>
      <c r="AK352" s="33"/>
    </row>
    <row r="353" spans="1:37" s="34" customFormat="1" x14ac:dyDescent="0.25">
      <c r="A353" s="23">
        <f t="shared" si="35"/>
        <v>345</v>
      </c>
      <c r="B353" s="24" t="s">
        <v>44</v>
      </c>
      <c r="C353" s="23">
        <f>+[1]DEPURADO!A347</f>
        <v>6375624</v>
      </c>
      <c r="D353" s="23">
        <f>+[1]DEPURADO!B347</f>
        <v>6375624</v>
      </c>
      <c r="E353" s="25">
        <f>+[1]DEPURADO!C347</f>
        <v>45742</v>
      </c>
      <c r="F353" s="26">
        <f>+IF([1]DEPURADO!D347&gt;1,[1]DEPURADO!D347," ")</f>
        <v>45742</v>
      </c>
      <c r="G353" s="27">
        <f>[1]DEPURADO!F347</f>
        <v>79000</v>
      </c>
      <c r="H353" s="28">
        <v>0</v>
      </c>
      <c r="I353" s="28">
        <f>+[1]DEPURADO!M347+[1]DEPURADO!N347</f>
        <v>0</v>
      </c>
      <c r="J353" s="28">
        <f>+[1]DEPURADO!R347</f>
        <v>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0</v>
      </c>
      <c r="O353" s="28">
        <f t="shared" si="37"/>
        <v>79000</v>
      </c>
      <c r="P353" s="24">
        <f>IF([1]DEPURADO!H347&gt;1,0,[1]DEPURADO!B347)</f>
        <v>6375624</v>
      </c>
      <c r="Q353" s="30">
        <f t="shared" si="38"/>
        <v>79000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79000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EN REVISION</v>
      </c>
      <c r="AJ353" s="32"/>
      <c r="AK353" s="33"/>
    </row>
    <row r="354" spans="1:37" s="34" customFormat="1" x14ac:dyDescent="0.25">
      <c r="A354" s="23">
        <f t="shared" si="35"/>
        <v>346</v>
      </c>
      <c r="B354" s="24" t="s">
        <v>44</v>
      </c>
      <c r="C354" s="23">
        <f>+[1]DEPURADO!A348</f>
        <v>6376009</v>
      </c>
      <c r="D354" s="23">
        <f>+[1]DEPURADO!B348</f>
        <v>6376009</v>
      </c>
      <c r="E354" s="25">
        <f>+[1]DEPURADO!C348</f>
        <v>45743</v>
      </c>
      <c r="F354" s="26">
        <f>+IF([1]DEPURADO!D348&gt;1,[1]DEPURADO!D348," ")</f>
        <v>45743</v>
      </c>
      <c r="G354" s="27">
        <f>[1]DEPURADO!F348</f>
        <v>16000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0</v>
      </c>
      <c r="O354" s="28">
        <f t="shared" si="37"/>
        <v>16000</v>
      </c>
      <c r="P354" s="24">
        <f>IF([1]DEPURADO!H348&gt;1,0,[1]DEPURADO!B348)</f>
        <v>6376009</v>
      </c>
      <c r="Q354" s="30">
        <f t="shared" si="38"/>
        <v>16000</v>
      </c>
      <c r="R354" s="31">
        <f t="shared" si="39"/>
        <v>0</v>
      </c>
      <c r="S354" s="31">
        <f>+[1]DEPURADO!J348</f>
        <v>16000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DEVUELTAS</v>
      </c>
      <c r="AJ354" s="32"/>
      <c r="AK354" s="33"/>
    </row>
    <row r="355" spans="1:37" s="34" customFormat="1" x14ac:dyDescent="0.25">
      <c r="A355" s="23">
        <f t="shared" si="35"/>
        <v>347</v>
      </c>
      <c r="B355" s="24" t="s">
        <v>44</v>
      </c>
      <c r="C355" s="23">
        <f>+[1]DEPURADO!A349</f>
        <v>6375845</v>
      </c>
      <c r="D355" s="23">
        <f>+[1]DEPURADO!B349</f>
        <v>6375845</v>
      </c>
      <c r="E355" s="25">
        <f>+[1]DEPURADO!C349</f>
        <v>45743</v>
      </c>
      <c r="F355" s="26">
        <f>+IF([1]DEPURADO!D349&gt;1,[1]DEPURADO!D349," ")</f>
        <v>45743</v>
      </c>
      <c r="G355" s="27">
        <f>[1]DEPURADO!F349</f>
        <v>460700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0</v>
      </c>
      <c r="O355" s="28">
        <f t="shared" si="37"/>
        <v>460700</v>
      </c>
      <c r="P355" s="24">
        <f>IF([1]DEPURADO!H349&gt;1,0,[1]DEPURADO!B349)</f>
        <v>6375845</v>
      </c>
      <c r="Q355" s="30">
        <f t="shared" si="38"/>
        <v>460700</v>
      </c>
      <c r="R355" s="31">
        <f t="shared" si="39"/>
        <v>0</v>
      </c>
      <c r="S355" s="31">
        <f>+[1]DEPURADO!J349</f>
        <v>460700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DEVUELTAS</v>
      </c>
      <c r="AJ355" s="32"/>
      <c r="AK355" s="33"/>
    </row>
    <row r="356" spans="1:37" s="34" customFormat="1" x14ac:dyDescent="0.25">
      <c r="A356" s="23">
        <f t="shared" si="35"/>
        <v>348</v>
      </c>
      <c r="B356" s="24" t="s">
        <v>44</v>
      </c>
      <c r="C356" s="23">
        <f>+[1]DEPURADO!A350</f>
        <v>6375887</v>
      </c>
      <c r="D356" s="23">
        <f>+[1]DEPURADO!B350</f>
        <v>6375887</v>
      </c>
      <c r="E356" s="25">
        <f>+[1]DEPURADO!C350</f>
        <v>45743</v>
      </c>
      <c r="F356" s="26">
        <f>+IF([1]DEPURADO!D350&gt;1,[1]DEPURADO!D350," ")</f>
        <v>45743</v>
      </c>
      <c r="G356" s="27">
        <f>[1]DEPURADO!F350</f>
        <v>79000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0</v>
      </c>
      <c r="O356" s="28">
        <f t="shared" si="37"/>
        <v>79000</v>
      </c>
      <c r="P356" s="24">
        <f>IF([1]DEPURADO!H350&gt;1,0,[1]DEPURADO!B350)</f>
        <v>6375887</v>
      </c>
      <c r="Q356" s="30">
        <f t="shared" si="38"/>
        <v>79000</v>
      </c>
      <c r="R356" s="31">
        <f t="shared" si="39"/>
        <v>0</v>
      </c>
      <c r="S356" s="31">
        <f>+[1]DEPURADO!J350</f>
        <v>79000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DEVUELTAS</v>
      </c>
      <c r="AJ356" s="32"/>
      <c r="AK356" s="33"/>
    </row>
    <row r="357" spans="1:37" s="34" customFormat="1" x14ac:dyDescent="0.25">
      <c r="A357" s="23">
        <f t="shared" si="35"/>
        <v>349</v>
      </c>
      <c r="B357" s="24" t="s">
        <v>44</v>
      </c>
      <c r="C357" s="23">
        <f>+[1]DEPURADO!A351</f>
        <v>6375963</v>
      </c>
      <c r="D357" s="23">
        <f>+[1]DEPURADO!B351</f>
        <v>6375963</v>
      </c>
      <c r="E357" s="25">
        <f>+[1]DEPURADO!C351</f>
        <v>45743</v>
      </c>
      <c r="F357" s="26">
        <f>+IF([1]DEPURADO!D351&gt;1,[1]DEPURADO!D351," ")</f>
        <v>45743</v>
      </c>
      <c r="G357" s="27">
        <f>[1]DEPURADO!F351</f>
        <v>79000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0</v>
      </c>
      <c r="O357" s="28">
        <f t="shared" si="37"/>
        <v>79000</v>
      </c>
      <c r="P357" s="24">
        <f>IF([1]DEPURADO!H351&gt;1,0,[1]DEPURADO!B351)</f>
        <v>6375963</v>
      </c>
      <c r="Q357" s="30">
        <f t="shared" si="38"/>
        <v>79000</v>
      </c>
      <c r="R357" s="31">
        <f t="shared" si="39"/>
        <v>0</v>
      </c>
      <c r="S357" s="31">
        <f>+[1]DEPURADO!J351</f>
        <v>79000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DEVUELTAS</v>
      </c>
      <c r="AJ357" s="32"/>
      <c r="AK357" s="33"/>
    </row>
    <row r="358" spans="1:37" s="34" customFormat="1" x14ac:dyDescent="0.25">
      <c r="A358" s="23">
        <f t="shared" si="35"/>
        <v>350</v>
      </c>
      <c r="B358" s="24" t="s">
        <v>44</v>
      </c>
      <c r="C358" s="23">
        <f>+[1]DEPURADO!A352</f>
        <v>6376817</v>
      </c>
      <c r="D358" s="23">
        <f>+[1]DEPURADO!B352</f>
        <v>6376817</v>
      </c>
      <c r="E358" s="25">
        <f>+[1]DEPURADO!C352</f>
        <v>45744</v>
      </c>
      <c r="F358" s="26">
        <f>+IF([1]DEPURADO!D352&gt;1,[1]DEPURADO!D352," ")</f>
        <v>45744</v>
      </c>
      <c r="G358" s="27">
        <f>[1]DEPURADO!F352</f>
        <v>401000</v>
      </c>
      <c r="H358" s="28">
        <v>0</v>
      </c>
      <c r="I358" s="28">
        <f>+[1]DEPURADO!M352+[1]DEPURADO!N352</f>
        <v>0</v>
      </c>
      <c r="J358" s="28">
        <f>+[1]DEPURADO!R352</f>
        <v>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0</v>
      </c>
      <c r="O358" s="28">
        <f t="shared" si="37"/>
        <v>401000</v>
      </c>
      <c r="P358" s="24">
        <f>IF([1]DEPURADO!H352&gt;1,0,[1]DEPURADO!B352)</f>
        <v>6376817</v>
      </c>
      <c r="Q358" s="30">
        <f t="shared" si="38"/>
        <v>401000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401000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EN REVISION</v>
      </c>
      <c r="AJ358" s="32"/>
      <c r="AK358" s="33"/>
    </row>
    <row r="359" spans="1:37" s="34" customFormat="1" x14ac:dyDescent="0.25">
      <c r="A359" s="23">
        <f t="shared" si="35"/>
        <v>351</v>
      </c>
      <c r="B359" s="24" t="s">
        <v>44</v>
      </c>
      <c r="C359" s="23">
        <f>+[1]DEPURADO!A353</f>
        <v>6376739</v>
      </c>
      <c r="D359" s="23">
        <f>+[1]DEPURADO!B353</f>
        <v>6376739</v>
      </c>
      <c r="E359" s="25">
        <f>+[1]DEPURADO!C353</f>
        <v>45744</v>
      </c>
      <c r="F359" s="26">
        <f>+IF([1]DEPURADO!D353&gt;1,[1]DEPURADO!D353," ")</f>
        <v>45744</v>
      </c>
      <c r="G359" s="27">
        <f>[1]DEPURADO!F353</f>
        <v>38000</v>
      </c>
      <c r="H359" s="28">
        <v>0</v>
      </c>
      <c r="I359" s="28">
        <f>+[1]DEPURADO!M353+[1]DEPURADO!N353</f>
        <v>0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0</v>
      </c>
      <c r="O359" s="28">
        <f t="shared" si="37"/>
        <v>38000</v>
      </c>
      <c r="P359" s="24">
        <f>IF([1]DEPURADO!H353&gt;1,0,[1]DEPURADO!B353)</f>
        <v>6376739</v>
      </c>
      <c r="Q359" s="30">
        <f t="shared" si="38"/>
        <v>38000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38000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EN REVISION</v>
      </c>
      <c r="AJ359" s="32"/>
      <c r="AK359" s="33"/>
    </row>
    <row r="360" spans="1:37" s="34" customFormat="1" x14ac:dyDescent="0.25">
      <c r="A360" s="23">
        <f t="shared" si="35"/>
        <v>352</v>
      </c>
      <c r="B360" s="24" t="s">
        <v>44</v>
      </c>
      <c r="C360" s="23">
        <f>+[1]DEPURADO!A354</f>
        <v>6377534</v>
      </c>
      <c r="D360" s="23">
        <f>+[1]DEPURADO!B354</f>
        <v>6377534</v>
      </c>
      <c r="E360" s="25">
        <f>+[1]DEPURADO!C354</f>
        <v>45744</v>
      </c>
      <c r="F360" s="26">
        <f>+IF([1]DEPURADO!D354&gt;1,[1]DEPURADO!D354," ")</f>
        <v>45744</v>
      </c>
      <c r="G360" s="27">
        <f>[1]DEPURADO!F354</f>
        <v>14703656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14703656</v>
      </c>
      <c r="P360" s="24">
        <f>IF([1]DEPURADO!H354&gt;1,0,[1]DEPURADO!B354)</f>
        <v>6377534</v>
      </c>
      <c r="Q360" s="30">
        <f t="shared" si="38"/>
        <v>14703656</v>
      </c>
      <c r="R360" s="31">
        <f t="shared" si="39"/>
        <v>0</v>
      </c>
      <c r="S360" s="31">
        <f>+[1]DEPURADO!J354</f>
        <v>0</v>
      </c>
      <c r="T360" s="23" t="s">
        <v>45</v>
      </c>
      <c r="U360" s="31">
        <f>+[1]DEPURADO!I354</f>
        <v>14703656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EN REVISION</v>
      </c>
      <c r="AJ360" s="32"/>
      <c r="AK360" s="33"/>
    </row>
    <row r="361" spans="1:37" s="34" customFormat="1" x14ac:dyDescent="0.25">
      <c r="A361" s="23">
        <f t="shared" si="35"/>
        <v>353</v>
      </c>
      <c r="B361" s="24" t="s">
        <v>44</v>
      </c>
      <c r="C361" s="23">
        <f>+[1]DEPURADO!A355</f>
        <v>6376699</v>
      </c>
      <c r="D361" s="23">
        <f>+[1]DEPURADO!B355</f>
        <v>6376699</v>
      </c>
      <c r="E361" s="25">
        <f>+[1]DEPURADO!C355</f>
        <v>45744</v>
      </c>
      <c r="F361" s="26">
        <f>+IF([1]DEPURADO!D355&gt;1,[1]DEPURADO!D355," ")</f>
        <v>45744</v>
      </c>
      <c r="G361" s="27">
        <f>[1]DEPURADO!F355</f>
        <v>344700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344700</v>
      </c>
      <c r="P361" s="24">
        <f>IF([1]DEPURADO!H355&gt;1,0,[1]DEPURADO!B355)</f>
        <v>6376699</v>
      </c>
      <c r="Q361" s="30">
        <f t="shared" si="38"/>
        <v>344700</v>
      </c>
      <c r="R361" s="31">
        <f t="shared" si="39"/>
        <v>0</v>
      </c>
      <c r="S361" s="31">
        <f>+[1]DEPURADO!J355</f>
        <v>0</v>
      </c>
      <c r="T361" s="23" t="s">
        <v>45</v>
      </c>
      <c r="U361" s="31">
        <f>+[1]DEPURADO!I355</f>
        <v>344700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EN REVISION</v>
      </c>
      <c r="AJ361" s="32"/>
      <c r="AK361" s="33"/>
    </row>
    <row r="362" spans="1:37" s="34" customFormat="1" x14ac:dyDescent="0.25">
      <c r="A362" s="23">
        <f t="shared" si="35"/>
        <v>354</v>
      </c>
      <c r="B362" s="24" t="s">
        <v>44</v>
      </c>
      <c r="C362" s="23">
        <f>+[1]DEPURADO!A356</f>
        <v>6377027</v>
      </c>
      <c r="D362" s="23">
        <f>+[1]DEPURADO!B356</f>
        <v>6377027</v>
      </c>
      <c r="E362" s="25">
        <f>+[1]DEPURADO!C356</f>
        <v>45744</v>
      </c>
      <c r="F362" s="26">
        <f>+IF([1]DEPURADO!D356&gt;1,[1]DEPURADO!D356," ")</f>
        <v>45744</v>
      </c>
      <c r="G362" s="27">
        <f>[1]DEPURADO!F356</f>
        <v>63000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63000</v>
      </c>
      <c r="P362" s="24">
        <f>IF([1]DEPURADO!H356&gt;1,0,[1]DEPURADO!B356)</f>
        <v>6377027</v>
      </c>
      <c r="Q362" s="30">
        <f t="shared" si="38"/>
        <v>63000</v>
      </c>
      <c r="R362" s="31">
        <f t="shared" si="39"/>
        <v>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63000</v>
      </c>
      <c r="AH362" s="30">
        <v>0</v>
      </c>
      <c r="AI362" s="30" t="str">
        <f>+[1]DEPURADO!G356</f>
        <v>SALDO A FAVOR DEL PRESTADOR</v>
      </c>
      <c r="AJ362" s="32"/>
      <c r="AK362" s="33"/>
    </row>
    <row r="363" spans="1:37" s="34" customFormat="1" x14ac:dyDescent="0.25">
      <c r="A363" s="23">
        <f t="shared" si="35"/>
        <v>355</v>
      </c>
      <c r="B363" s="24" t="s">
        <v>44</v>
      </c>
      <c r="C363" s="23">
        <f>+[1]DEPURADO!A357</f>
        <v>6376751</v>
      </c>
      <c r="D363" s="23">
        <f>+[1]DEPURADO!B357</f>
        <v>6376751</v>
      </c>
      <c r="E363" s="25">
        <f>+[1]DEPURADO!C357</f>
        <v>45744</v>
      </c>
      <c r="F363" s="26">
        <f>+IF([1]DEPURADO!D357&gt;1,[1]DEPURADO!D357," ")</f>
        <v>45744</v>
      </c>
      <c r="G363" s="27">
        <f>[1]DEPURADO!F357</f>
        <v>63000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63000</v>
      </c>
      <c r="P363" s="24">
        <f>IF([1]DEPURADO!H357&gt;1,0,[1]DEPURADO!B357)</f>
        <v>6376751</v>
      </c>
      <c r="Q363" s="30">
        <f t="shared" si="38"/>
        <v>63000</v>
      </c>
      <c r="R363" s="31">
        <f t="shared" si="39"/>
        <v>0</v>
      </c>
      <c r="S363" s="31">
        <f>+[1]DEPURADO!J357</f>
        <v>0</v>
      </c>
      <c r="T363" s="23" t="s">
        <v>45</v>
      </c>
      <c r="U363" s="31">
        <f>+[1]DEPURADO!I357</f>
        <v>63000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EN REVISION</v>
      </c>
      <c r="AJ363" s="32"/>
      <c r="AK363" s="33"/>
    </row>
    <row r="364" spans="1:37" s="34" customFormat="1" x14ac:dyDescent="0.25">
      <c r="A364" s="23">
        <f t="shared" si="35"/>
        <v>356</v>
      </c>
      <c r="B364" s="24" t="s">
        <v>44</v>
      </c>
      <c r="C364" s="23">
        <f>+[1]DEPURADO!A358</f>
        <v>6376897</v>
      </c>
      <c r="D364" s="23">
        <f>+[1]DEPURADO!B358</f>
        <v>6376897</v>
      </c>
      <c r="E364" s="25">
        <f>+[1]DEPURADO!C358</f>
        <v>45744</v>
      </c>
      <c r="F364" s="26">
        <f>+IF([1]DEPURADO!D358&gt;1,[1]DEPURADO!D358," ")</f>
        <v>45744</v>
      </c>
      <c r="G364" s="27">
        <f>[1]DEPURADO!F358</f>
        <v>79000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79000</v>
      </c>
      <c r="P364" s="24">
        <f>IF([1]DEPURADO!H358&gt;1,0,[1]DEPURADO!B358)</f>
        <v>6376897</v>
      </c>
      <c r="Q364" s="30">
        <f t="shared" si="38"/>
        <v>79000</v>
      </c>
      <c r="R364" s="31">
        <f t="shared" si="39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79000</v>
      </c>
      <c r="AH364" s="30">
        <v>0</v>
      </c>
      <c r="AI364" s="30" t="str">
        <f>+[1]DEPURADO!G358</f>
        <v>SALDO A FAVOR DEL PRESTADOR</v>
      </c>
      <c r="AJ364" s="32"/>
      <c r="AK364" s="33"/>
    </row>
    <row r="365" spans="1:37" s="34" customFormat="1" x14ac:dyDescent="0.25">
      <c r="A365" s="23">
        <f t="shared" si="35"/>
        <v>357</v>
      </c>
      <c r="B365" s="24" t="s">
        <v>44</v>
      </c>
      <c r="C365" s="23">
        <f>+[1]DEPURADO!A359</f>
        <v>6377913</v>
      </c>
      <c r="D365" s="23">
        <f>+[1]DEPURADO!B359</f>
        <v>6377913</v>
      </c>
      <c r="E365" s="25">
        <f>+[1]DEPURADO!C359</f>
        <v>45745</v>
      </c>
      <c r="F365" s="26">
        <f>+IF([1]DEPURADO!D359&gt;1,[1]DEPURADO!D359," ")</f>
        <v>45745</v>
      </c>
      <c r="G365" s="27">
        <f>[1]DEPURADO!F359</f>
        <v>191431433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191431433</v>
      </c>
      <c r="P365" s="24">
        <f>IF([1]DEPURADO!H359&gt;1,0,[1]DEPURADO!B359)</f>
        <v>6377913</v>
      </c>
      <c r="Q365" s="30">
        <f t="shared" si="38"/>
        <v>191431433</v>
      </c>
      <c r="R365" s="31">
        <f t="shared" si="39"/>
        <v>0</v>
      </c>
      <c r="S365" s="31">
        <f>+[1]DEPURADO!J359</f>
        <v>0</v>
      </c>
      <c r="T365" s="23" t="s">
        <v>45</v>
      </c>
      <c r="U365" s="31">
        <f>+[1]DEPURADO!I359</f>
        <v>191431433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EN REVISION</v>
      </c>
      <c r="AJ365" s="32"/>
      <c r="AK365" s="33"/>
    </row>
    <row r="366" spans="1:37" s="34" customFormat="1" x14ac:dyDescent="0.25">
      <c r="A366" s="23">
        <f t="shared" si="35"/>
        <v>358</v>
      </c>
      <c r="B366" s="24" t="s">
        <v>44</v>
      </c>
      <c r="C366" s="23">
        <f>+[1]DEPURADO!A360</f>
        <v>6377912</v>
      </c>
      <c r="D366" s="23">
        <f>+[1]DEPURADO!B360</f>
        <v>6377912</v>
      </c>
      <c r="E366" s="25">
        <f>+[1]DEPURADO!C360</f>
        <v>45745</v>
      </c>
      <c r="F366" s="26">
        <f>+IF([1]DEPURADO!D360&gt;1,[1]DEPURADO!D360," ")</f>
        <v>45745</v>
      </c>
      <c r="G366" s="27">
        <f>[1]DEPURADO!F360</f>
        <v>19458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0</v>
      </c>
      <c r="O366" s="28">
        <f t="shared" si="37"/>
        <v>19458</v>
      </c>
      <c r="P366" s="24">
        <f>IF([1]DEPURADO!H360&gt;1,0,[1]DEPURADO!B360)</f>
        <v>0</v>
      </c>
      <c r="Q366" s="30">
        <f t="shared" si="38"/>
        <v>0</v>
      </c>
      <c r="R366" s="31">
        <f t="shared" si="39"/>
        <v>19458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NO RADICADA</v>
      </c>
      <c r="AJ366" s="32"/>
      <c r="AK366" s="33"/>
    </row>
    <row r="367" spans="1:37" s="34" customFormat="1" x14ac:dyDescent="0.25">
      <c r="A367" s="23">
        <f t="shared" si="35"/>
        <v>359</v>
      </c>
      <c r="B367" s="24" t="s">
        <v>44</v>
      </c>
      <c r="C367" s="23">
        <f>+[1]DEPURADO!A361</f>
        <v>6377635</v>
      </c>
      <c r="D367" s="23">
        <f>+[1]DEPURADO!B361</f>
        <v>6377635</v>
      </c>
      <c r="E367" s="25">
        <f>+[1]DEPURADO!C361</f>
        <v>45745</v>
      </c>
      <c r="F367" s="26">
        <f>+IF([1]DEPURADO!D361&gt;1,[1]DEPURADO!D361," ")</f>
        <v>45745</v>
      </c>
      <c r="G367" s="27">
        <f>[1]DEPURADO!F361</f>
        <v>1227000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1227000</v>
      </c>
      <c r="P367" s="24">
        <f>IF([1]DEPURADO!H361&gt;1,0,[1]DEPURADO!B361)</f>
        <v>6377635</v>
      </c>
      <c r="Q367" s="30">
        <f t="shared" si="38"/>
        <v>1227000</v>
      </c>
      <c r="R367" s="31">
        <f t="shared" si="39"/>
        <v>0</v>
      </c>
      <c r="S367" s="31">
        <f>+[1]DEPURADO!J361</f>
        <v>0</v>
      </c>
      <c r="T367" s="23" t="s">
        <v>45</v>
      </c>
      <c r="U367" s="31">
        <f>+[1]DEPURADO!I361</f>
        <v>1227000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EN REVISION</v>
      </c>
      <c r="AJ367" s="32"/>
      <c r="AK367" s="33"/>
    </row>
    <row r="368" spans="1:37" s="34" customFormat="1" x14ac:dyDescent="0.25">
      <c r="A368" s="23">
        <f t="shared" si="35"/>
        <v>360</v>
      </c>
      <c r="B368" s="24" t="s">
        <v>44</v>
      </c>
      <c r="C368" s="23">
        <f>+[1]DEPURADO!A362</f>
        <v>6378343</v>
      </c>
      <c r="D368" s="23">
        <f>+[1]DEPURADO!B362</f>
        <v>6378343</v>
      </c>
      <c r="E368" s="25">
        <f>+[1]DEPURADO!C362</f>
        <v>45747</v>
      </c>
      <c r="F368" s="26">
        <f>+IF([1]DEPURADO!D362&gt;1,[1]DEPURADO!D362," ")</f>
        <v>45747</v>
      </c>
      <c r="G368" s="27">
        <f>[1]DEPURADO!F362</f>
        <v>16000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16000</v>
      </c>
      <c r="P368" s="24">
        <f>IF([1]DEPURADO!H362&gt;1,0,[1]DEPURADO!B362)</f>
        <v>6378343</v>
      </c>
      <c r="Q368" s="30">
        <f t="shared" si="38"/>
        <v>16000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16000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0</v>
      </c>
      <c r="AH368" s="30">
        <v>0</v>
      </c>
      <c r="AI368" s="30" t="str">
        <f>+[1]DEPURADO!G362</f>
        <v>EN REVISION</v>
      </c>
      <c r="AJ368" s="32"/>
      <c r="AK368" s="33"/>
    </row>
    <row r="369" spans="1:37" s="34" customFormat="1" x14ac:dyDescent="0.25">
      <c r="A369" s="23">
        <f t="shared" si="35"/>
        <v>361</v>
      </c>
      <c r="B369" s="24" t="s">
        <v>44</v>
      </c>
      <c r="C369" s="23">
        <f>+[1]DEPURADO!A363</f>
        <v>6378921</v>
      </c>
      <c r="D369" s="23">
        <f>+[1]DEPURADO!B363</f>
        <v>6378921</v>
      </c>
      <c r="E369" s="25">
        <f>+[1]DEPURADO!C363</f>
        <v>45747</v>
      </c>
      <c r="F369" s="26">
        <f>+IF([1]DEPURADO!D363&gt;1,[1]DEPURADO!D363," ")</f>
        <v>45747</v>
      </c>
      <c r="G369" s="27">
        <f>[1]DEPURADO!F363</f>
        <v>544000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544000</v>
      </c>
      <c r="P369" s="24">
        <f>IF([1]DEPURADO!H363&gt;1,0,[1]DEPURADO!B363)</f>
        <v>6378921</v>
      </c>
      <c r="Q369" s="30">
        <f t="shared" si="38"/>
        <v>544000</v>
      </c>
      <c r="R369" s="31">
        <f t="shared" si="39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544000</v>
      </c>
      <c r="AH369" s="30">
        <v>0</v>
      </c>
      <c r="AI369" s="30" t="str">
        <f>+[1]DEPURADO!G363</f>
        <v>SALDO A FAVOR DEL PRESTADOR</v>
      </c>
      <c r="AJ369" s="32"/>
      <c r="AK369" s="33"/>
    </row>
    <row r="370" spans="1:37" s="34" customFormat="1" x14ac:dyDescent="0.25">
      <c r="A370" s="23">
        <f t="shared" si="35"/>
        <v>362</v>
      </c>
      <c r="B370" s="24" t="s">
        <v>44</v>
      </c>
      <c r="C370" s="23">
        <f>+[1]DEPURADO!A364</f>
        <v>6378748</v>
      </c>
      <c r="D370" s="23">
        <f>+[1]DEPURADO!B364</f>
        <v>6378748</v>
      </c>
      <c r="E370" s="25">
        <f>+[1]DEPURADO!C364</f>
        <v>45747</v>
      </c>
      <c r="F370" s="26">
        <f>+IF([1]DEPURADO!D364&gt;1,[1]DEPURADO!D364," ")</f>
        <v>45747</v>
      </c>
      <c r="G370" s="27">
        <f>[1]DEPURADO!F364</f>
        <v>401000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0</v>
      </c>
      <c r="O370" s="28">
        <f t="shared" si="37"/>
        <v>401000</v>
      </c>
      <c r="P370" s="24">
        <f>IF([1]DEPURADO!H364&gt;1,0,[1]DEPURADO!B364)</f>
        <v>6378748</v>
      </c>
      <c r="Q370" s="30">
        <f t="shared" si="38"/>
        <v>401000</v>
      </c>
      <c r="R370" s="31">
        <f t="shared" si="39"/>
        <v>0</v>
      </c>
      <c r="S370" s="31">
        <f>+[1]DEPURADO!J364</f>
        <v>401000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DEVUELTAS</v>
      </c>
      <c r="AJ370" s="32"/>
      <c r="AK370" s="33"/>
    </row>
    <row r="371" spans="1:37" s="34" customFormat="1" x14ac:dyDescent="0.25">
      <c r="A371" s="23">
        <f t="shared" si="35"/>
        <v>363</v>
      </c>
      <c r="B371" s="24" t="s">
        <v>44</v>
      </c>
      <c r="C371" s="23">
        <f>+[1]DEPURADO!A365</f>
        <v>6378729</v>
      </c>
      <c r="D371" s="23">
        <f>+[1]DEPURADO!B365</f>
        <v>6378729</v>
      </c>
      <c r="E371" s="25">
        <f>+[1]DEPURADO!C365</f>
        <v>45747</v>
      </c>
      <c r="F371" s="26">
        <f>+IF([1]DEPURADO!D365&gt;1,[1]DEPURADO!D365," ")</f>
        <v>45747</v>
      </c>
      <c r="G371" s="27">
        <f>[1]DEPURADO!F365</f>
        <v>272160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0</v>
      </c>
      <c r="L371" s="28">
        <v>0</v>
      </c>
      <c r="M371" s="28">
        <v>0</v>
      </c>
      <c r="N371" s="28">
        <f t="shared" si="36"/>
        <v>0</v>
      </c>
      <c r="O371" s="28">
        <f t="shared" si="37"/>
        <v>272160</v>
      </c>
      <c r="P371" s="24">
        <f>IF([1]DEPURADO!H365&gt;1,0,[1]DEPURADO!B365)</f>
        <v>6378729</v>
      </c>
      <c r="Q371" s="30">
        <f t="shared" si="38"/>
        <v>272160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272160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EN REVISION</v>
      </c>
      <c r="AJ371" s="32"/>
      <c r="AK371" s="33"/>
    </row>
    <row r="372" spans="1:37" s="34" customFormat="1" x14ac:dyDescent="0.25">
      <c r="A372" s="23">
        <f t="shared" si="35"/>
        <v>364</v>
      </c>
      <c r="B372" s="24" t="s">
        <v>44</v>
      </c>
      <c r="C372" s="23">
        <f>+[1]DEPURADO!A366</f>
        <v>6379040</v>
      </c>
      <c r="D372" s="23">
        <f>+[1]DEPURADO!B366</f>
        <v>6379040</v>
      </c>
      <c r="E372" s="25">
        <f>+[1]DEPURADO!C366</f>
        <v>45747</v>
      </c>
      <c r="F372" s="26">
        <f>+IF([1]DEPURADO!D366&gt;1,[1]DEPURADO!D366," ")</f>
        <v>45747</v>
      </c>
      <c r="G372" s="27">
        <f>[1]DEPURADO!F366</f>
        <v>11689046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11689046</v>
      </c>
      <c r="P372" s="24">
        <f>IF([1]DEPURADO!H366&gt;1,0,[1]DEPURADO!B366)</f>
        <v>6379040</v>
      </c>
      <c r="Q372" s="30">
        <f t="shared" si="38"/>
        <v>11689046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11689046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EN REVISION</v>
      </c>
      <c r="AJ372" s="32"/>
      <c r="AK372" s="33"/>
    </row>
    <row r="373" spans="1:37" s="34" customFormat="1" x14ac:dyDescent="0.25">
      <c r="A373" s="23">
        <f t="shared" si="35"/>
        <v>365</v>
      </c>
      <c r="B373" s="24" t="s">
        <v>44</v>
      </c>
      <c r="C373" s="23">
        <f>+[1]DEPURADO!A367</f>
        <v>6379204</v>
      </c>
      <c r="D373" s="23">
        <f>+[1]DEPURADO!B367</f>
        <v>6379204</v>
      </c>
      <c r="E373" s="25">
        <f>+[1]DEPURADO!C367</f>
        <v>45747</v>
      </c>
      <c r="F373" s="26">
        <f>+IF([1]DEPURADO!D367&gt;1,[1]DEPURADO!D367," ")</f>
        <v>45747</v>
      </c>
      <c r="G373" s="27">
        <f>[1]DEPURADO!F367</f>
        <v>4202397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0</v>
      </c>
      <c r="O373" s="28">
        <f t="shared" si="37"/>
        <v>4202397</v>
      </c>
      <c r="P373" s="24">
        <f>IF([1]DEPURADO!H367&gt;1,0,[1]DEPURADO!B367)</f>
        <v>6379204</v>
      </c>
      <c r="Q373" s="30">
        <f t="shared" si="38"/>
        <v>4202397</v>
      </c>
      <c r="R373" s="31">
        <f t="shared" si="39"/>
        <v>0</v>
      </c>
      <c r="S373" s="31">
        <f>+[1]DEPURADO!J367</f>
        <v>4202397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DEVUELTAS</v>
      </c>
      <c r="AJ373" s="32"/>
      <c r="AK373" s="33"/>
    </row>
    <row r="374" spans="1:37" s="34" customFormat="1" x14ac:dyDescent="0.25">
      <c r="A374" s="23">
        <f t="shared" si="35"/>
        <v>366</v>
      </c>
      <c r="B374" s="24" t="s">
        <v>44</v>
      </c>
      <c r="C374" s="23">
        <f>+[1]DEPURADO!A368</f>
        <v>6378747</v>
      </c>
      <c r="D374" s="23">
        <f>+[1]DEPURADO!B368</f>
        <v>6378747</v>
      </c>
      <c r="E374" s="25">
        <f>+[1]DEPURADO!C368</f>
        <v>45747</v>
      </c>
      <c r="F374" s="26">
        <f>+IF([1]DEPURADO!D368&gt;1,[1]DEPURADO!D368," ")</f>
        <v>45747</v>
      </c>
      <c r="G374" s="27">
        <f>[1]DEPURADO!F368</f>
        <v>63000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6"/>
        <v>0</v>
      </c>
      <c r="O374" s="28">
        <f t="shared" si="37"/>
        <v>63000</v>
      </c>
      <c r="P374" s="24">
        <f>IF([1]DEPURADO!H368&gt;1,0,[1]DEPURADO!B368)</f>
        <v>6378747</v>
      </c>
      <c r="Q374" s="30">
        <f t="shared" si="38"/>
        <v>63000</v>
      </c>
      <c r="R374" s="31">
        <f t="shared" si="39"/>
        <v>0</v>
      </c>
      <c r="S374" s="31">
        <f>+[1]DEPURADO!J368</f>
        <v>63000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DEVUELTAS</v>
      </c>
      <c r="AJ374" s="32"/>
      <c r="AK374" s="33"/>
    </row>
    <row r="375" spans="1:37" s="34" customFormat="1" x14ac:dyDescent="0.25">
      <c r="A375" s="23">
        <f t="shared" si="35"/>
        <v>367</v>
      </c>
      <c r="B375" s="24" t="s">
        <v>44</v>
      </c>
      <c r="C375" s="23">
        <f>+[1]DEPURADO!A369</f>
        <v>6378672</v>
      </c>
      <c r="D375" s="23">
        <f>+[1]DEPURADO!B369</f>
        <v>6378672</v>
      </c>
      <c r="E375" s="25">
        <f>+[1]DEPURADO!C369</f>
        <v>45747</v>
      </c>
      <c r="F375" s="26">
        <f>+IF([1]DEPURADO!D369&gt;1,[1]DEPURADO!D369," ")</f>
        <v>45747</v>
      </c>
      <c r="G375" s="27">
        <f>[1]DEPURADO!F369</f>
        <v>63000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0</v>
      </c>
      <c r="O375" s="28">
        <f t="shared" si="37"/>
        <v>63000</v>
      </c>
      <c r="P375" s="24">
        <f>IF([1]DEPURADO!H369&gt;1,0,[1]DEPURADO!B369)</f>
        <v>6378672</v>
      </c>
      <c r="Q375" s="30">
        <f t="shared" si="38"/>
        <v>63000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63000</v>
      </c>
      <c r="AH375" s="30">
        <v>0</v>
      </c>
      <c r="AI375" s="30" t="str">
        <f>+[1]DEPURADO!G369</f>
        <v>SALDO A FAVOR DEL PRESTADOR</v>
      </c>
      <c r="AJ375" s="32"/>
      <c r="AK375" s="33"/>
    </row>
    <row r="376" spans="1:37" s="34" customFormat="1" x14ac:dyDescent="0.25">
      <c r="A376" s="23">
        <f t="shared" si="35"/>
        <v>368</v>
      </c>
      <c r="B376" s="24" t="s">
        <v>44</v>
      </c>
      <c r="C376" s="23">
        <f>+[1]DEPURADO!A370</f>
        <v>6378533</v>
      </c>
      <c r="D376" s="23">
        <f>+[1]DEPURADO!B370</f>
        <v>6378533</v>
      </c>
      <c r="E376" s="25">
        <f>+[1]DEPURADO!C370</f>
        <v>45747</v>
      </c>
      <c r="F376" s="26">
        <f>+IF([1]DEPURADO!D370&gt;1,[1]DEPURADO!D370," ")</f>
        <v>45747</v>
      </c>
      <c r="G376" s="27">
        <f>[1]DEPURADO!F370</f>
        <v>63000</v>
      </c>
      <c r="H376" s="28">
        <v>0</v>
      </c>
      <c r="I376" s="28">
        <f>+[1]DEPURADO!M370+[1]DEPURADO!N370</f>
        <v>0</v>
      </c>
      <c r="J376" s="28">
        <f>+[1]DEPURADO!R370</f>
        <v>63000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63000</v>
      </c>
      <c r="O376" s="28">
        <f t="shared" si="37"/>
        <v>0</v>
      </c>
      <c r="P376" s="24">
        <f>IF([1]DEPURADO!H370&gt;1,0,[1]DEPURADO!B370)</f>
        <v>6378533</v>
      </c>
      <c r="Q376" s="30">
        <f t="shared" si="38"/>
        <v>63000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0</v>
      </c>
      <c r="AH376" s="30">
        <v>0</v>
      </c>
      <c r="AI376" s="30" t="str">
        <f>+[1]DEPURADO!G370</f>
        <v>CANCELADA</v>
      </c>
      <c r="AJ376" s="32"/>
      <c r="AK376" s="33"/>
    </row>
    <row r="377" spans="1:37" s="34" customFormat="1" x14ac:dyDescent="0.25">
      <c r="A377" s="23">
        <f t="shared" si="35"/>
        <v>369</v>
      </c>
      <c r="B377" s="24" t="s">
        <v>44</v>
      </c>
      <c r="C377" s="23">
        <f>+[1]DEPURADO!A371</f>
        <v>6378033</v>
      </c>
      <c r="D377" s="23">
        <f>+[1]DEPURADO!B371</f>
        <v>6378033</v>
      </c>
      <c r="E377" s="25">
        <f>+[1]DEPURADO!C371</f>
        <v>45747</v>
      </c>
      <c r="F377" s="26">
        <f>+IF([1]DEPURADO!D371&gt;1,[1]DEPURADO!D371," ")</f>
        <v>45747</v>
      </c>
      <c r="G377" s="27">
        <f>[1]DEPURADO!F371</f>
        <v>63000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63000</v>
      </c>
      <c r="P377" s="24">
        <f>IF([1]DEPURADO!H371&gt;1,0,[1]DEPURADO!B371)</f>
        <v>6378033</v>
      </c>
      <c r="Q377" s="30">
        <f t="shared" si="38"/>
        <v>63000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63000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0</v>
      </c>
      <c r="AH377" s="30">
        <v>0</v>
      </c>
      <c r="AI377" s="30" t="str">
        <f>+[1]DEPURADO!G371</f>
        <v>EN REVISION</v>
      </c>
      <c r="AJ377" s="32"/>
      <c r="AK377" s="33"/>
    </row>
    <row r="378" spans="1:37" s="34" customFormat="1" x14ac:dyDescent="0.25">
      <c r="A378" s="23">
        <f t="shared" si="35"/>
        <v>370</v>
      </c>
      <c r="B378" s="24" t="s">
        <v>44</v>
      </c>
      <c r="C378" s="23">
        <f>+[1]DEPURADO!A372</f>
        <v>6379160</v>
      </c>
      <c r="D378" s="23">
        <f>+[1]DEPURADO!B372</f>
        <v>6379160</v>
      </c>
      <c r="E378" s="25">
        <f>+[1]DEPURADO!C372</f>
        <v>45747</v>
      </c>
      <c r="F378" s="26">
        <f>+IF([1]DEPURADO!D372&gt;1,[1]DEPURADO!D372," ")</f>
        <v>45747</v>
      </c>
      <c r="G378" s="27">
        <f>[1]DEPURADO!F372</f>
        <v>63000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6"/>
        <v>0</v>
      </c>
      <c r="O378" s="28">
        <f t="shared" si="37"/>
        <v>63000</v>
      </c>
      <c r="P378" s="24">
        <f>IF([1]DEPURADO!H372&gt;1,0,[1]DEPURADO!B372)</f>
        <v>6379160</v>
      </c>
      <c r="Q378" s="30">
        <f t="shared" si="38"/>
        <v>63000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63000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0</v>
      </c>
      <c r="AH378" s="30">
        <v>0</v>
      </c>
      <c r="AI378" s="30" t="str">
        <f>+[1]DEPURADO!G372</f>
        <v>EN REVISION</v>
      </c>
      <c r="AJ378" s="32"/>
      <c r="AK378" s="33"/>
    </row>
    <row r="379" spans="1:37" s="34" customFormat="1" x14ac:dyDescent="0.25">
      <c r="A379" s="23">
        <f t="shared" si="35"/>
        <v>371</v>
      </c>
      <c r="B379" s="24" t="s">
        <v>44</v>
      </c>
      <c r="C379" s="23">
        <f>+[1]DEPURADO!A373</f>
        <v>6379829</v>
      </c>
      <c r="D379" s="23">
        <f>+[1]DEPURADO!B373</f>
        <v>6379829</v>
      </c>
      <c r="E379" s="25">
        <f>+[1]DEPURADO!C373</f>
        <v>45748</v>
      </c>
      <c r="F379" s="26">
        <f>+IF([1]DEPURADO!D373&gt;1,[1]DEPURADO!D373," ")</f>
        <v>45748</v>
      </c>
      <c r="G379" s="27">
        <f>[1]DEPURADO!F373</f>
        <v>63000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0</v>
      </c>
      <c r="L379" s="28">
        <v>0</v>
      </c>
      <c r="M379" s="28">
        <v>0</v>
      </c>
      <c r="N379" s="28">
        <f t="shared" si="36"/>
        <v>0</v>
      </c>
      <c r="O379" s="28">
        <f t="shared" si="37"/>
        <v>63000</v>
      </c>
      <c r="P379" s="24">
        <f>IF([1]DEPURADO!H373&gt;1,0,[1]DEPURADO!B373)</f>
        <v>6379829</v>
      </c>
      <c r="Q379" s="30">
        <f t="shared" si="38"/>
        <v>63000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63000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EN REVISION</v>
      </c>
      <c r="AJ379" s="32"/>
      <c r="AK379" s="33"/>
    </row>
    <row r="380" spans="1:37" s="34" customFormat="1" x14ac:dyDescent="0.25">
      <c r="A380" s="23">
        <f t="shared" si="35"/>
        <v>372</v>
      </c>
      <c r="B380" s="24" t="s">
        <v>44</v>
      </c>
      <c r="C380" s="23">
        <f>+[1]DEPURADO!A374</f>
        <v>6379632</v>
      </c>
      <c r="D380" s="23">
        <f>+[1]DEPURADO!B374</f>
        <v>6379632</v>
      </c>
      <c r="E380" s="25">
        <f>+[1]DEPURADO!C374</f>
        <v>45748</v>
      </c>
      <c r="F380" s="26">
        <f>+IF([1]DEPURADO!D374&gt;1,[1]DEPURADO!D374," ")</f>
        <v>45748</v>
      </c>
      <c r="G380" s="27">
        <f>[1]DEPURADO!F374</f>
        <v>63000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6"/>
        <v>0</v>
      </c>
      <c r="O380" s="28">
        <f t="shared" si="37"/>
        <v>63000</v>
      </c>
      <c r="P380" s="24">
        <f>IF([1]DEPURADO!H374&gt;1,0,[1]DEPURADO!B374)</f>
        <v>6379632</v>
      </c>
      <c r="Q380" s="30">
        <f t="shared" si="38"/>
        <v>63000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63000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EN REVISION</v>
      </c>
      <c r="AJ380" s="32"/>
      <c r="AK380" s="33"/>
    </row>
    <row r="381" spans="1:37" s="34" customFormat="1" x14ac:dyDescent="0.25">
      <c r="A381" s="23">
        <f t="shared" si="35"/>
        <v>373</v>
      </c>
      <c r="B381" s="24" t="s">
        <v>44</v>
      </c>
      <c r="C381" s="23">
        <f>+[1]DEPURADO!A375</f>
        <v>6379610</v>
      </c>
      <c r="D381" s="23">
        <f>+[1]DEPURADO!B375</f>
        <v>6379610</v>
      </c>
      <c r="E381" s="25">
        <f>+[1]DEPURADO!C375</f>
        <v>45748</v>
      </c>
      <c r="F381" s="26">
        <f>+IF([1]DEPURADO!D375&gt;1,[1]DEPURADO!D375," ")</f>
        <v>45748</v>
      </c>
      <c r="G381" s="27">
        <f>[1]DEPURADO!F375</f>
        <v>63000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0</v>
      </c>
      <c r="L381" s="28">
        <v>0</v>
      </c>
      <c r="M381" s="28">
        <v>0</v>
      </c>
      <c r="N381" s="28">
        <f t="shared" si="36"/>
        <v>0</v>
      </c>
      <c r="O381" s="28">
        <f t="shared" si="37"/>
        <v>63000</v>
      </c>
      <c r="P381" s="24">
        <f>IF([1]DEPURADO!H375&gt;1,0,[1]DEPURADO!B375)</f>
        <v>6379610</v>
      </c>
      <c r="Q381" s="30">
        <f t="shared" si="38"/>
        <v>63000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63000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EN REVISION</v>
      </c>
      <c r="AJ381" s="32"/>
      <c r="AK381" s="33"/>
    </row>
    <row r="382" spans="1:37" s="34" customFormat="1" x14ac:dyDescent="0.25">
      <c r="A382" s="23">
        <f t="shared" si="35"/>
        <v>374</v>
      </c>
      <c r="B382" s="24" t="s">
        <v>44</v>
      </c>
      <c r="C382" s="23">
        <f>+[1]DEPURADO!A376</f>
        <v>6379812</v>
      </c>
      <c r="D382" s="23">
        <f>+[1]DEPURADO!B376</f>
        <v>6379812</v>
      </c>
      <c r="E382" s="25">
        <f>+[1]DEPURADO!C376</f>
        <v>45748</v>
      </c>
      <c r="F382" s="26">
        <f>+IF([1]DEPURADO!D376&gt;1,[1]DEPURADO!D376," ")</f>
        <v>45748</v>
      </c>
      <c r="G382" s="27">
        <f>[1]DEPURADO!F376</f>
        <v>63000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6"/>
        <v>0</v>
      </c>
      <c r="O382" s="28">
        <f t="shared" si="37"/>
        <v>63000</v>
      </c>
      <c r="P382" s="24">
        <f>IF([1]DEPURADO!H376&gt;1,0,[1]DEPURADO!B376)</f>
        <v>6379812</v>
      </c>
      <c r="Q382" s="30">
        <f t="shared" si="38"/>
        <v>63000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63000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EN REVISION</v>
      </c>
      <c r="AJ382" s="32"/>
      <c r="AK382" s="33"/>
    </row>
    <row r="383" spans="1:37" s="34" customFormat="1" x14ac:dyDescent="0.25">
      <c r="A383" s="23">
        <f t="shared" si="35"/>
        <v>375</v>
      </c>
      <c r="B383" s="24" t="s">
        <v>44</v>
      </c>
      <c r="C383" s="23">
        <f>+[1]DEPURADO!A377</f>
        <v>6380081</v>
      </c>
      <c r="D383" s="23">
        <f>+[1]DEPURADO!B377</f>
        <v>6380081</v>
      </c>
      <c r="E383" s="25">
        <f>+[1]DEPURADO!C377</f>
        <v>45749</v>
      </c>
      <c r="F383" s="26">
        <f>+IF([1]DEPURADO!D377&gt;1,[1]DEPURADO!D377," ")</f>
        <v>45749</v>
      </c>
      <c r="G383" s="27">
        <f>[1]DEPURADO!F377</f>
        <v>317700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6"/>
        <v>0</v>
      </c>
      <c r="O383" s="28">
        <f t="shared" si="37"/>
        <v>317700</v>
      </c>
      <c r="P383" s="24">
        <f>IF([1]DEPURADO!H377&gt;1,0,[1]DEPURADO!B377)</f>
        <v>6380081</v>
      </c>
      <c r="Q383" s="30">
        <f t="shared" si="38"/>
        <v>317700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317700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0</v>
      </c>
      <c r="AH383" s="30">
        <v>0</v>
      </c>
      <c r="AI383" s="30" t="str">
        <f>+[1]DEPURADO!G377</f>
        <v>EN REVISION</v>
      </c>
      <c r="AJ383" s="32"/>
      <c r="AK383" s="33"/>
    </row>
    <row r="384" spans="1:37" s="34" customFormat="1" x14ac:dyDescent="0.25">
      <c r="A384" s="23">
        <f t="shared" si="35"/>
        <v>376</v>
      </c>
      <c r="B384" s="24" t="s">
        <v>44</v>
      </c>
      <c r="C384" s="23">
        <f>+[1]DEPURADO!A378</f>
        <v>6379919</v>
      </c>
      <c r="D384" s="23">
        <f>+[1]DEPURADO!B378</f>
        <v>6379919</v>
      </c>
      <c r="E384" s="25">
        <f>+[1]DEPURADO!C378</f>
        <v>45749</v>
      </c>
      <c r="F384" s="26">
        <f>+IF([1]DEPURADO!D378&gt;1,[1]DEPURADO!D378," ")</f>
        <v>45749</v>
      </c>
      <c r="G384" s="27">
        <f>[1]DEPURADO!F378</f>
        <v>79000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0</v>
      </c>
      <c r="O384" s="28">
        <f t="shared" si="37"/>
        <v>79000</v>
      </c>
      <c r="P384" s="24">
        <f>IF([1]DEPURADO!H378&gt;1,0,[1]DEPURADO!B378)</f>
        <v>6379919</v>
      </c>
      <c r="Q384" s="30">
        <f t="shared" si="38"/>
        <v>79000</v>
      </c>
      <c r="R384" s="31">
        <f t="shared" si="39"/>
        <v>0</v>
      </c>
      <c r="S384" s="31">
        <f>+[1]DEPURADO!J378</f>
        <v>0</v>
      </c>
      <c r="T384" s="23" t="s">
        <v>45</v>
      </c>
      <c r="U384" s="31">
        <f>+[1]DEPURADO!I378</f>
        <v>79000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EN REVISION</v>
      </c>
      <c r="AJ384" s="32"/>
      <c r="AK384" s="33"/>
    </row>
    <row r="385" spans="1:37" s="34" customFormat="1" x14ac:dyDescent="0.25">
      <c r="A385" s="23">
        <f t="shared" si="35"/>
        <v>377</v>
      </c>
      <c r="B385" s="24" t="s">
        <v>44</v>
      </c>
      <c r="C385" s="23">
        <f>+[1]DEPURADO!A379</f>
        <v>6381067</v>
      </c>
      <c r="D385" s="23">
        <f>+[1]DEPURADO!B379</f>
        <v>6381067</v>
      </c>
      <c r="E385" s="25">
        <f>+[1]DEPURADO!C379</f>
        <v>45750</v>
      </c>
      <c r="F385" s="26">
        <f>+IF([1]DEPURADO!D379&gt;1,[1]DEPURADO!D379," ")</f>
        <v>45750</v>
      </c>
      <c r="G385" s="27">
        <f>[1]DEPURADO!F379</f>
        <v>401000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0</v>
      </c>
      <c r="O385" s="28">
        <f t="shared" si="37"/>
        <v>401000</v>
      </c>
      <c r="P385" s="24">
        <f>IF([1]DEPURADO!H379&gt;1,0,[1]DEPURADO!B379)</f>
        <v>6381067</v>
      </c>
      <c r="Q385" s="30">
        <f t="shared" si="38"/>
        <v>401000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401000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0</v>
      </c>
      <c r="AH385" s="30">
        <v>0</v>
      </c>
      <c r="AI385" s="30" t="str">
        <f>+[1]DEPURADO!G379</f>
        <v>EN REVISION</v>
      </c>
      <c r="AJ385" s="32"/>
      <c r="AK385" s="33"/>
    </row>
    <row r="386" spans="1:37" s="34" customFormat="1" x14ac:dyDescent="0.25">
      <c r="A386" s="23">
        <f t="shared" si="35"/>
        <v>378</v>
      </c>
      <c r="B386" s="24" t="s">
        <v>44</v>
      </c>
      <c r="C386" s="23">
        <f>+[1]DEPURADO!A380</f>
        <v>6381027</v>
      </c>
      <c r="D386" s="23">
        <f>+[1]DEPURADO!B380</f>
        <v>6381027</v>
      </c>
      <c r="E386" s="25">
        <f>+[1]DEPURADO!C380</f>
        <v>45750</v>
      </c>
      <c r="F386" s="26">
        <f>+IF([1]DEPURADO!D380&gt;1,[1]DEPURADO!D380," ")</f>
        <v>45750</v>
      </c>
      <c r="G386" s="27">
        <f>[1]DEPURADO!F380</f>
        <v>63000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6"/>
        <v>0</v>
      </c>
      <c r="O386" s="28">
        <f t="shared" si="37"/>
        <v>63000</v>
      </c>
      <c r="P386" s="24">
        <f>IF([1]DEPURADO!H380&gt;1,0,[1]DEPURADO!B380)</f>
        <v>6381027</v>
      </c>
      <c r="Q386" s="30">
        <f t="shared" si="38"/>
        <v>63000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63000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EN REVISION</v>
      </c>
      <c r="AJ386" s="32"/>
      <c r="AK386" s="33"/>
    </row>
    <row r="387" spans="1:37" s="34" customFormat="1" x14ac:dyDescent="0.25">
      <c r="A387" s="23">
        <f t="shared" si="35"/>
        <v>379</v>
      </c>
      <c r="B387" s="24" t="s">
        <v>44</v>
      </c>
      <c r="C387" s="23">
        <f>+[1]DEPURADO!A381</f>
        <v>6381046</v>
      </c>
      <c r="D387" s="23">
        <f>+[1]DEPURADO!B381</f>
        <v>6381046</v>
      </c>
      <c r="E387" s="25">
        <f>+[1]DEPURADO!C381</f>
        <v>45750</v>
      </c>
      <c r="F387" s="26">
        <f>+IF([1]DEPURADO!D381&gt;1,[1]DEPURADO!D381," ")</f>
        <v>45750</v>
      </c>
      <c r="G387" s="27">
        <f>[1]DEPURADO!F381</f>
        <v>63000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0</v>
      </c>
      <c r="O387" s="28">
        <f t="shared" si="37"/>
        <v>63000</v>
      </c>
      <c r="P387" s="24">
        <f>IF([1]DEPURADO!H381&gt;1,0,[1]DEPURADO!B381)</f>
        <v>6381046</v>
      </c>
      <c r="Q387" s="30">
        <f t="shared" si="38"/>
        <v>63000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63000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0</v>
      </c>
      <c r="AH387" s="30">
        <v>0</v>
      </c>
      <c r="AI387" s="30" t="str">
        <f>+[1]DEPURADO!G381</f>
        <v>EN REVISION</v>
      </c>
      <c r="AJ387" s="32"/>
      <c r="AK387" s="33"/>
    </row>
    <row r="388" spans="1:37" s="34" customFormat="1" x14ac:dyDescent="0.25">
      <c r="A388" s="23">
        <f t="shared" si="35"/>
        <v>380</v>
      </c>
      <c r="B388" s="24" t="s">
        <v>44</v>
      </c>
      <c r="C388" s="23">
        <f>+[1]DEPURADO!A382</f>
        <v>6381399</v>
      </c>
      <c r="D388" s="23">
        <f>+[1]DEPURADO!B382</f>
        <v>6381399</v>
      </c>
      <c r="E388" s="25">
        <f>+[1]DEPURADO!C382</f>
        <v>45751</v>
      </c>
      <c r="F388" s="26">
        <f>+IF([1]DEPURADO!D382&gt;1,[1]DEPURADO!D382," ")</f>
        <v>45751</v>
      </c>
      <c r="G388" s="27">
        <f>[1]DEPURADO!F382</f>
        <v>97000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6"/>
        <v>0</v>
      </c>
      <c r="O388" s="28">
        <f t="shared" si="37"/>
        <v>97000</v>
      </c>
      <c r="P388" s="24">
        <f>IF([1]DEPURADO!H382&gt;1,0,[1]DEPURADO!B382)</f>
        <v>6381399</v>
      </c>
      <c r="Q388" s="30">
        <f t="shared" si="38"/>
        <v>97000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97000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0</v>
      </c>
      <c r="AH388" s="30">
        <v>0</v>
      </c>
      <c r="AI388" s="30" t="str">
        <f>+[1]DEPURADO!G382</f>
        <v>EN REVISION</v>
      </c>
      <c r="AJ388" s="32"/>
      <c r="AK388" s="33"/>
    </row>
    <row r="389" spans="1:37" s="34" customFormat="1" x14ac:dyDescent="0.25">
      <c r="A389" s="23">
        <f t="shared" si="35"/>
        <v>381</v>
      </c>
      <c r="B389" s="24" t="s">
        <v>44</v>
      </c>
      <c r="C389" s="23">
        <f>+[1]DEPURADO!A383</f>
        <v>6382854</v>
      </c>
      <c r="D389" s="23">
        <f>+[1]DEPURADO!B383</f>
        <v>6382854</v>
      </c>
      <c r="E389" s="25">
        <f>+[1]DEPURADO!C383</f>
        <v>45755</v>
      </c>
      <c r="F389" s="26">
        <f>+IF([1]DEPURADO!D383&gt;1,[1]DEPURADO!D383," ")</f>
        <v>45755</v>
      </c>
      <c r="G389" s="27">
        <f>[1]DEPURADO!F383</f>
        <v>379500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0</v>
      </c>
      <c r="L389" s="28">
        <v>0</v>
      </c>
      <c r="M389" s="28">
        <v>0</v>
      </c>
      <c r="N389" s="28">
        <f t="shared" si="36"/>
        <v>0</v>
      </c>
      <c r="O389" s="28">
        <f t="shared" si="37"/>
        <v>379500</v>
      </c>
      <c r="P389" s="24">
        <f>IF([1]DEPURADO!H383&gt;1,0,[1]DEPURADO!B383)</f>
        <v>6382854</v>
      </c>
      <c r="Q389" s="30">
        <f t="shared" si="38"/>
        <v>379500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379500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0</v>
      </c>
      <c r="AH389" s="30">
        <v>0</v>
      </c>
      <c r="AI389" s="30" t="str">
        <f>+[1]DEPURADO!G383</f>
        <v>EN REVISION</v>
      </c>
      <c r="AJ389" s="32"/>
      <c r="AK389" s="33"/>
    </row>
    <row r="390" spans="1:37" s="34" customFormat="1" x14ac:dyDescent="0.25">
      <c r="A390" s="23">
        <f t="shared" si="35"/>
        <v>382</v>
      </c>
      <c r="B390" s="24" t="s">
        <v>44</v>
      </c>
      <c r="C390" s="23">
        <f>+[1]DEPURADO!A384</f>
        <v>6383260</v>
      </c>
      <c r="D390" s="23">
        <f>+[1]DEPURADO!B384</f>
        <v>6383260</v>
      </c>
      <c r="E390" s="25">
        <f>+[1]DEPURADO!C384</f>
        <v>45755</v>
      </c>
      <c r="F390" s="26">
        <f>+IF([1]DEPURADO!D384&gt;1,[1]DEPURADO!D384," ")</f>
        <v>45755</v>
      </c>
      <c r="G390" s="27">
        <f>[1]DEPURADO!F384</f>
        <v>969072</v>
      </c>
      <c r="H390" s="28">
        <v>0</v>
      </c>
      <c r="I390" s="28">
        <f>+[1]DEPURADO!M384+[1]DEPURADO!N384</f>
        <v>0</v>
      </c>
      <c r="J390" s="28">
        <f>+[1]DEPURADO!R384</f>
        <v>0</v>
      </c>
      <c r="K390" s="29">
        <f>+[1]DEPURADO!P384+[1]DEPURADO!Q384</f>
        <v>0</v>
      </c>
      <c r="L390" s="28">
        <v>0</v>
      </c>
      <c r="M390" s="28">
        <v>0</v>
      </c>
      <c r="N390" s="28">
        <f t="shared" si="36"/>
        <v>0</v>
      </c>
      <c r="O390" s="28">
        <f t="shared" si="37"/>
        <v>969072</v>
      </c>
      <c r="P390" s="24">
        <f>IF([1]DEPURADO!H384&gt;1,0,[1]DEPURADO!B384)</f>
        <v>6383260</v>
      </c>
      <c r="Q390" s="30">
        <f t="shared" si="38"/>
        <v>969072</v>
      </c>
      <c r="R390" s="31">
        <f t="shared" si="39"/>
        <v>0</v>
      </c>
      <c r="S390" s="31">
        <f>+[1]DEPURADO!J384</f>
        <v>969072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DEVUELTAS</v>
      </c>
      <c r="AJ390" s="32"/>
      <c r="AK390" s="33"/>
    </row>
    <row r="391" spans="1:37" s="34" customFormat="1" x14ac:dyDescent="0.25">
      <c r="A391" s="23">
        <f t="shared" si="35"/>
        <v>383</v>
      </c>
      <c r="B391" s="24" t="s">
        <v>44</v>
      </c>
      <c r="C391" s="23">
        <f>+[1]DEPURADO!A385</f>
        <v>6383607</v>
      </c>
      <c r="D391" s="23">
        <f>+[1]DEPURADO!B385</f>
        <v>6383607</v>
      </c>
      <c r="E391" s="25">
        <f>+[1]DEPURADO!C385</f>
        <v>45756</v>
      </c>
      <c r="F391" s="26">
        <f>+IF([1]DEPURADO!D385&gt;1,[1]DEPURADO!D385," ")</f>
        <v>45756</v>
      </c>
      <c r="G391" s="27">
        <f>[1]DEPURADO!F385</f>
        <v>60239403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60239403</v>
      </c>
      <c r="P391" s="24">
        <f>IF([1]DEPURADO!H385&gt;1,0,[1]DEPURADO!B385)</f>
        <v>6383607</v>
      </c>
      <c r="Q391" s="30">
        <f t="shared" si="38"/>
        <v>60239403</v>
      </c>
      <c r="R391" s="31">
        <f t="shared" si="39"/>
        <v>0</v>
      </c>
      <c r="S391" s="31">
        <f>+[1]DEPURADO!J385</f>
        <v>0</v>
      </c>
      <c r="T391" s="23" t="s">
        <v>45</v>
      </c>
      <c r="U391" s="31">
        <f>+[1]DEPURADO!I385</f>
        <v>60239403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EN REVISION</v>
      </c>
      <c r="AJ391" s="32"/>
      <c r="AK391" s="33"/>
    </row>
    <row r="392" spans="1:37" s="34" customFormat="1" x14ac:dyDescent="0.25">
      <c r="A392" s="23">
        <f t="shared" si="35"/>
        <v>384</v>
      </c>
      <c r="B392" s="24" t="s">
        <v>44</v>
      </c>
      <c r="C392" s="23">
        <f>+[1]DEPURADO!A386</f>
        <v>6383407</v>
      </c>
      <c r="D392" s="23">
        <f>+[1]DEPURADO!B386</f>
        <v>6383407</v>
      </c>
      <c r="E392" s="25">
        <f>+[1]DEPURADO!C386</f>
        <v>45756</v>
      </c>
      <c r="F392" s="26">
        <f>+IF([1]DEPURADO!D386&gt;1,[1]DEPURADO!D386," ")</f>
        <v>45756</v>
      </c>
      <c r="G392" s="27">
        <f>[1]DEPURADO!F386</f>
        <v>63000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0</v>
      </c>
      <c r="L392" s="28">
        <v>0</v>
      </c>
      <c r="M392" s="28">
        <v>0</v>
      </c>
      <c r="N392" s="28">
        <f t="shared" si="36"/>
        <v>0</v>
      </c>
      <c r="O392" s="28">
        <f t="shared" si="37"/>
        <v>63000</v>
      </c>
      <c r="P392" s="24">
        <f>IF([1]DEPURADO!H386&gt;1,0,[1]DEPURADO!B386)</f>
        <v>6383407</v>
      </c>
      <c r="Q392" s="30">
        <f t="shared" si="38"/>
        <v>63000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63000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0</v>
      </c>
      <c r="AH392" s="30">
        <v>0</v>
      </c>
      <c r="AI392" s="30" t="str">
        <f>+[1]DEPURADO!G386</f>
        <v>EN REVISION</v>
      </c>
      <c r="AJ392" s="32"/>
      <c r="AK392" s="33"/>
    </row>
    <row r="393" spans="1:37" s="34" customFormat="1" x14ac:dyDescent="0.25">
      <c r="A393" s="23">
        <f t="shared" si="35"/>
        <v>385</v>
      </c>
      <c r="B393" s="24" t="s">
        <v>44</v>
      </c>
      <c r="C393" s="23">
        <f>+[1]DEPURADO!A387</f>
        <v>6383979</v>
      </c>
      <c r="D393" s="23">
        <f>+[1]DEPURADO!B387</f>
        <v>6383979</v>
      </c>
      <c r="E393" s="25">
        <f>+[1]DEPURADO!C387</f>
        <v>45756</v>
      </c>
      <c r="F393" s="26">
        <f>+IF([1]DEPURADO!D387&gt;1,[1]DEPURADO!D387," ")</f>
        <v>45756</v>
      </c>
      <c r="G393" s="27">
        <f>[1]DEPURADO!F387</f>
        <v>79000</v>
      </c>
      <c r="H393" s="28">
        <v>0</v>
      </c>
      <c r="I393" s="28">
        <f>+[1]DEPURADO!M387+[1]DEPURADO!N387</f>
        <v>0</v>
      </c>
      <c r="J393" s="28">
        <f>+[1]DEPURADO!R387</f>
        <v>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0</v>
      </c>
      <c r="O393" s="28">
        <f t="shared" si="37"/>
        <v>79000</v>
      </c>
      <c r="P393" s="24">
        <f>IF([1]DEPURADO!H387&gt;1,0,[1]DEPURADO!B387)</f>
        <v>6383979</v>
      </c>
      <c r="Q393" s="30">
        <f t="shared" si="38"/>
        <v>79000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79000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0</v>
      </c>
      <c r="AH393" s="30">
        <v>0</v>
      </c>
      <c r="AI393" s="30" t="str">
        <f>+[1]DEPURADO!G387</f>
        <v>EN REVISION</v>
      </c>
      <c r="AJ393" s="32"/>
      <c r="AK393" s="33"/>
    </row>
    <row r="394" spans="1:37" s="34" customFormat="1" x14ac:dyDescent="0.25">
      <c r="A394" s="23">
        <f t="shared" si="35"/>
        <v>386</v>
      </c>
      <c r="B394" s="24" t="s">
        <v>44</v>
      </c>
      <c r="C394" s="23">
        <f>+[1]DEPURADO!A388</f>
        <v>6384104</v>
      </c>
      <c r="D394" s="23">
        <f>+[1]DEPURADO!B388</f>
        <v>6384104</v>
      </c>
      <c r="E394" s="25">
        <f>+[1]DEPURADO!C388</f>
        <v>45756</v>
      </c>
      <c r="F394" s="26">
        <f>+IF([1]DEPURADO!D388&gt;1,[1]DEPURADO!D388," ")</f>
        <v>45756</v>
      </c>
      <c r="G394" s="27">
        <f>[1]DEPURADO!F388</f>
        <v>11027897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0</v>
      </c>
      <c r="L394" s="28">
        <v>0</v>
      </c>
      <c r="M394" s="28">
        <v>0</v>
      </c>
      <c r="N394" s="28">
        <f t="shared" si="36"/>
        <v>0</v>
      </c>
      <c r="O394" s="28">
        <f t="shared" si="37"/>
        <v>11027897</v>
      </c>
      <c r="P394" s="24">
        <f>IF([1]DEPURADO!H388&gt;1,0,[1]DEPURADO!B388)</f>
        <v>6384104</v>
      </c>
      <c r="Q394" s="30">
        <f t="shared" si="38"/>
        <v>11027897</v>
      </c>
      <c r="R394" s="31">
        <f t="shared" si="39"/>
        <v>0</v>
      </c>
      <c r="S394" s="31">
        <f>+[1]DEPURADO!J388</f>
        <v>11027897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DEVUELTAS</v>
      </c>
      <c r="AJ394" s="32"/>
      <c r="AK394" s="33"/>
    </row>
    <row r="395" spans="1:37" s="34" customFormat="1" x14ac:dyDescent="0.25">
      <c r="A395" s="23">
        <f t="shared" ref="A395:A458" si="42">+A394+1</f>
        <v>387</v>
      </c>
      <c r="B395" s="24" t="s">
        <v>44</v>
      </c>
      <c r="C395" s="23">
        <f>+[1]DEPURADO!A389</f>
        <v>6384553</v>
      </c>
      <c r="D395" s="23">
        <f>+[1]DEPURADO!B389</f>
        <v>6384553</v>
      </c>
      <c r="E395" s="25">
        <f>+[1]DEPURADO!C389</f>
        <v>45757</v>
      </c>
      <c r="F395" s="26">
        <f>+IF([1]DEPURADO!D389&gt;1,[1]DEPURADO!D389," ")</f>
        <v>45757</v>
      </c>
      <c r="G395" s="27">
        <f>[1]DEPURADO!F389</f>
        <v>29630709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0</v>
      </c>
      <c r="L395" s="28">
        <v>0</v>
      </c>
      <c r="M395" s="28">
        <v>0</v>
      </c>
      <c r="N395" s="28">
        <f t="shared" ref="N395:N458" si="43">+SUM(J395:M395)</f>
        <v>0</v>
      </c>
      <c r="O395" s="28">
        <f t="shared" ref="O395:O458" si="44">+G395-I395-N395</f>
        <v>29630709</v>
      </c>
      <c r="P395" s="24">
        <f>IF([1]DEPURADO!H389&gt;1,0,[1]DEPURADO!B389)</f>
        <v>6384553</v>
      </c>
      <c r="Q395" s="30">
        <f t="shared" ref="Q395:Q458" si="45">+IF(P395&gt;0,G395,0)</f>
        <v>29630709</v>
      </c>
      <c r="R395" s="31">
        <f t="shared" ref="R395:R458" si="46">IF(P395=0,G395,0)</f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ref="Z395:Z458" si="47">+X395-AE395+IF(X395-AE395&lt;-1,-X395+AE395,0)</f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ref="AG395:AG458" si="48">+G395-I395-N395-R395-Z395-AC395-AE395-S395-U395</f>
        <v>29630709</v>
      </c>
      <c r="AH395" s="30">
        <v>0</v>
      </c>
      <c r="AI395" s="30" t="str">
        <f>+[1]DEPURADO!G389</f>
        <v>SALDO A FAVOR DEL PRESTADOR</v>
      </c>
      <c r="AJ395" s="32"/>
      <c r="AK395" s="33"/>
    </row>
    <row r="396" spans="1:37" s="34" customFormat="1" x14ac:dyDescent="0.25">
      <c r="A396" s="23">
        <f t="shared" si="42"/>
        <v>388</v>
      </c>
      <c r="B396" s="24" t="s">
        <v>44</v>
      </c>
      <c r="C396" s="23">
        <f>+[1]DEPURADO!A390</f>
        <v>6384225</v>
      </c>
      <c r="D396" s="23">
        <f>+[1]DEPURADO!B390</f>
        <v>6384225</v>
      </c>
      <c r="E396" s="25">
        <f>+[1]DEPURADO!C390</f>
        <v>45757</v>
      </c>
      <c r="F396" s="26">
        <f>+IF([1]DEPURADO!D390&gt;1,[1]DEPURADO!D390," ")</f>
        <v>45757</v>
      </c>
      <c r="G396" s="27">
        <f>[1]DEPURADO!F390</f>
        <v>79000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43"/>
        <v>0</v>
      </c>
      <c r="O396" s="28">
        <f t="shared" si="44"/>
        <v>79000</v>
      </c>
      <c r="P396" s="24">
        <f>IF([1]DEPURADO!H390&gt;1,0,[1]DEPURADO!B390)</f>
        <v>6384225</v>
      </c>
      <c r="Q396" s="30">
        <f t="shared" si="45"/>
        <v>79000</v>
      </c>
      <c r="R396" s="31">
        <f t="shared" si="46"/>
        <v>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7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8"/>
        <v>79000</v>
      </c>
      <c r="AH396" s="30">
        <v>0</v>
      </c>
      <c r="AI396" s="30" t="str">
        <f>+[1]DEPURADO!G390</f>
        <v>SALDO A FAVOR DEL PRESTADOR</v>
      </c>
      <c r="AJ396" s="32"/>
      <c r="AK396" s="33"/>
    </row>
    <row r="397" spans="1:37" s="34" customFormat="1" x14ac:dyDescent="0.25">
      <c r="A397" s="23">
        <f t="shared" si="42"/>
        <v>389</v>
      </c>
      <c r="B397" s="24" t="s">
        <v>44</v>
      </c>
      <c r="C397" s="23">
        <f>+[1]DEPURADO!A391</f>
        <v>6385376</v>
      </c>
      <c r="D397" s="23">
        <f>+[1]DEPURADO!B391</f>
        <v>6385376</v>
      </c>
      <c r="E397" s="25">
        <f>+[1]DEPURADO!C391</f>
        <v>45758</v>
      </c>
      <c r="F397" s="26">
        <f>+IF([1]DEPURADO!D391&gt;1,[1]DEPURADO!D391," ")</f>
        <v>45758</v>
      </c>
      <c r="G397" s="27">
        <f>[1]DEPURADO!F391</f>
        <v>401000</v>
      </c>
      <c r="H397" s="28">
        <v>0</v>
      </c>
      <c r="I397" s="28">
        <f>+[1]DEPURADO!M391+[1]DEPURADO!N391</f>
        <v>0</v>
      </c>
      <c r="J397" s="28">
        <f>+[1]DEPURADO!R391</f>
        <v>0</v>
      </c>
      <c r="K397" s="29">
        <f>+[1]DEPURADO!P391+[1]DEPURADO!Q391</f>
        <v>0</v>
      </c>
      <c r="L397" s="28">
        <v>0</v>
      </c>
      <c r="M397" s="28">
        <v>0</v>
      </c>
      <c r="N397" s="28">
        <f t="shared" si="43"/>
        <v>0</v>
      </c>
      <c r="O397" s="28">
        <f t="shared" si="44"/>
        <v>401000</v>
      </c>
      <c r="P397" s="24">
        <f>IF([1]DEPURADO!H391&gt;1,0,[1]DEPURADO!B391)</f>
        <v>6385376</v>
      </c>
      <c r="Q397" s="30">
        <f t="shared" si="45"/>
        <v>401000</v>
      </c>
      <c r="R397" s="31">
        <f t="shared" si="46"/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401000</v>
      </c>
      <c r="Y397" s="23" t="s">
        <v>45</v>
      </c>
      <c r="Z397" s="31">
        <f t="shared" si="47"/>
        <v>401000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si="48"/>
        <v>0</v>
      </c>
      <c r="AH397" s="30">
        <v>0</v>
      </c>
      <c r="AI397" s="30" t="str">
        <f>+[1]DEPURADO!G391</f>
        <v>GLOSA LEGALIZADA</v>
      </c>
      <c r="AJ397" s="32"/>
      <c r="AK397" s="33"/>
    </row>
    <row r="398" spans="1:37" s="34" customFormat="1" x14ac:dyDescent="0.25">
      <c r="A398" s="23">
        <f t="shared" si="42"/>
        <v>390</v>
      </c>
      <c r="B398" s="24" t="s">
        <v>44</v>
      </c>
      <c r="C398" s="23">
        <f>+[1]DEPURADO!A392</f>
        <v>6385248</v>
      </c>
      <c r="D398" s="23">
        <f>+[1]DEPURADO!B392</f>
        <v>6385248</v>
      </c>
      <c r="E398" s="25">
        <f>+[1]DEPURADO!C392</f>
        <v>45758</v>
      </c>
      <c r="F398" s="26">
        <f>+IF([1]DEPURADO!D392&gt;1,[1]DEPURADO!D392," ")</f>
        <v>45758</v>
      </c>
      <c r="G398" s="27">
        <f>[1]DEPURADO!F392</f>
        <v>74300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3"/>
        <v>0</v>
      </c>
      <c r="O398" s="28">
        <f t="shared" si="44"/>
        <v>74300</v>
      </c>
      <c r="P398" s="24">
        <f>IF([1]DEPURADO!H392&gt;1,0,[1]DEPURADO!B392)</f>
        <v>0</v>
      </c>
      <c r="Q398" s="30">
        <f t="shared" si="45"/>
        <v>0</v>
      </c>
      <c r="R398" s="31">
        <f t="shared" si="46"/>
        <v>74300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0</v>
      </c>
      <c r="AH398" s="30">
        <v>0</v>
      </c>
      <c r="AI398" s="30" t="str">
        <f>+[1]DEPURADO!G392</f>
        <v>NO RADICADA</v>
      </c>
      <c r="AJ398" s="32"/>
      <c r="AK398" s="33"/>
    </row>
    <row r="399" spans="1:37" s="34" customFormat="1" x14ac:dyDescent="0.25">
      <c r="A399" s="23">
        <f t="shared" si="42"/>
        <v>391</v>
      </c>
      <c r="B399" s="24" t="s">
        <v>44</v>
      </c>
      <c r="C399" s="23">
        <f>+[1]DEPURADO!A393</f>
        <v>6385610</v>
      </c>
      <c r="D399" s="23">
        <f>+[1]DEPURADO!B393</f>
        <v>6385610</v>
      </c>
      <c r="E399" s="25">
        <f>+[1]DEPURADO!C393</f>
        <v>45759</v>
      </c>
      <c r="F399" s="26">
        <f>+IF([1]DEPURADO!D393&gt;1,[1]DEPURADO!D393," ")</f>
        <v>45759</v>
      </c>
      <c r="G399" s="27">
        <f>[1]DEPURADO!F393</f>
        <v>65064609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3"/>
        <v>0</v>
      </c>
      <c r="O399" s="28">
        <f t="shared" si="44"/>
        <v>65064609</v>
      </c>
      <c r="P399" s="24">
        <f>IF([1]DEPURADO!H393&gt;1,0,[1]DEPURADO!B393)</f>
        <v>6385610</v>
      </c>
      <c r="Q399" s="30">
        <f t="shared" si="45"/>
        <v>65064609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65064609</v>
      </c>
      <c r="AH399" s="30">
        <v>0</v>
      </c>
      <c r="AI399" s="30" t="str">
        <f>+[1]DEPURADO!G393</f>
        <v>SALDO A FAVOR DEL PRESTADOR</v>
      </c>
      <c r="AJ399" s="32"/>
      <c r="AK399" s="33"/>
    </row>
    <row r="400" spans="1:37" s="34" customFormat="1" x14ac:dyDescent="0.25">
      <c r="A400" s="23">
        <f t="shared" si="42"/>
        <v>392</v>
      </c>
      <c r="B400" s="24" t="s">
        <v>44</v>
      </c>
      <c r="C400" s="23">
        <f>+[1]DEPURADO!A394</f>
        <v>6385811</v>
      </c>
      <c r="D400" s="23">
        <f>+[1]DEPURADO!B394</f>
        <v>6385811</v>
      </c>
      <c r="E400" s="25">
        <f>+[1]DEPURADO!C394</f>
        <v>45761</v>
      </c>
      <c r="F400" s="26">
        <f>+IF([1]DEPURADO!D394&gt;1,[1]DEPURADO!D394," ")</f>
        <v>45761</v>
      </c>
      <c r="G400" s="27">
        <f>[1]DEPURADO!F394</f>
        <v>63000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0</v>
      </c>
      <c r="O400" s="28">
        <f t="shared" si="44"/>
        <v>63000</v>
      </c>
      <c r="P400" s="24">
        <f>IF([1]DEPURADO!H394&gt;1,0,[1]DEPURADO!B394)</f>
        <v>6385811</v>
      </c>
      <c r="Q400" s="30">
        <f t="shared" si="45"/>
        <v>63000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63000</v>
      </c>
      <c r="Y400" s="23" t="s">
        <v>45</v>
      </c>
      <c r="Z400" s="31">
        <f t="shared" si="47"/>
        <v>63000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0</v>
      </c>
      <c r="AH400" s="30">
        <v>0</v>
      </c>
      <c r="AI400" s="30" t="str">
        <f>+[1]DEPURADO!G394</f>
        <v>GLOSA LEGALIZADA</v>
      </c>
      <c r="AJ400" s="32"/>
      <c r="AK400" s="33"/>
    </row>
    <row r="401" spans="1:37" s="34" customFormat="1" x14ac:dyDescent="0.25">
      <c r="A401" s="23">
        <f t="shared" si="42"/>
        <v>393</v>
      </c>
      <c r="B401" s="24" t="s">
        <v>44</v>
      </c>
      <c r="C401" s="23">
        <f>+[1]DEPURADO!A395</f>
        <v>6386068</v>
      </c>
      <c r="D401" s="23">
        <f>+[1]DEPURADO!B395</f>
        <v>6386068</v>
      </c>
      <c r="E401" s="25">
        <f>+[1]DEPURADO!C395</f>
        <v>45761</v>
      </c>
      <c r="F401" s="26">
        <f>+IF([1]DEPURADO!D395&gt;1,[1]DEPURADO!D395," ")</f>
        <v>45761</v>
      </c>
      <c r="G401" s="27">
        <f>[1]DEPURADO!F395</f>
        <v>63000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0</v>
      </c>
      <c r="O401" s="28">
        <f t="shared" si="44"/>
        <v>63000</v>
      </c>
      <c r="P401" s="24">
        <f>IF([1]DEPURADO!H395&gt;1,0,[1]DEPURADO!B395)</f>
        <v>6386068</v>
      </c>
      <c r="Q401" s="30">
        <f t="shared" si="45"/>
        <v>63000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63000</v>
      </c>
      <c r="AH401" s="30">
        <v>0</v>
      </c>
      <c r="AI401" s="30" t="str">
        <f>+[1]DEPURADO!G395</f>
        <v>SALDO A FAVOR DEL PRESTADOR</v>
      </c>
      <c r="AJ401" s="32"/>
      <c r="AK401" s="33"/>
    </row>
    <row r="402" spans="1:37" s="34" customFormat="1" x14ac:dyDescent="0.25">
      <c r="A402" s="23">
        <f t="shared" si="42"/>
        <v>394</v>
      </c>
      <c r="B402" s="24" t="s">
        <v>44</v>
      </c>
      <c r="C402" s="23">
        <f>+[1]DEPURADO!A396</f>
        <v>6387073</v>
      </c>
      <c r="D402" s="23">
        <f>+[1]DEPURADO!B396</f>
        <v>6387073</v>
      </c>
      <c r="E402" s="25">
        <f>+[1]DEPURADO!C396</f>
        <v>45762</v>
      </c>
      <c r="F402" s="26">
        <f>+IF([1]DEPURADO!D396&gt;1,[1]DEPURADO!D396," ")</f>
        <v>45762</v>
      </c>
      <c r="G402" s="27">
        <f>[1]DEPURADO!F396</f>
        <v>79000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0</v>
      </c>
      <c r="O402" s="28">
        <f t="shared" si="44"/>
        <v>79000</v>
      </c>
      <c r="P402" s="24">
        <f>IF([1]DEPURADO!H396&gt;1,0,[1]DEPURADO!B396)</f>
        <v>6387073</v>
      </c>
      <c r="Q402" s="30">
        <f t="shared" si="45"/>
        <v>79000</v>
      </c>
      <c r="R402" s="31">
        <f t="shared" si="46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79000</v>
      </c>
      <c r="AH402" s="30">
        <v>0</v>
      </c>
      <c r="AI402" s="30" t="str">
        <f>+[1]DEPURADO!G396</f>
        <v>SALDO A FAVOR DEL PRESTADOR</v>
      </c>
      <c r="AJ402" s="32"/>
      <c r="AK402" s="33"/>
    </row>
    <row r="403" spans="1:37" s="34" customFormat="1" x14ac:dyDescent="0.25">
      <c r="A403" s="23">
        <f t="shared" si="42"/>
        <v>395</v>
      </c>
      <c r="B403" s="24" t="s">
        <v>44</v>
      </c>
      <c r="C403" s="23">
        <f>+[1]DEPURADO!A397</f>
        <v>6387370</v>
      </c>
      <c r="D403" s="23">
        <f>+[1]DEPURADO!B397</f>
        <v>6387370</v>
      </c>
      <c r="E403" s="25">
        <f>+[1]DEPURADO!C397</f>
        <v>45763</v>
      </c>
      <c r="F403" s="26">
        <f>+IF([1]DEPURADO!D397&gt;1,[1]DEPURADO!D397," ")</f>
        <v>45763</v>
      </c>
      <c r="G403" s="27">
        <f>[1]DEPURADO!F397</f>
        <v>401000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3"/>
        <v>0</v>
      </c>
      <c r="O403" s="28">
        <f t="shared" si="44"/>
        <v>401000</v>
      </c>
      <c r="P403" s="24">
        <f>IF([1]DEPURADO!H397&gt;1,0,[1]DEPURADO!B397)</f>
        <v>6387370</v>
      </c>
      <c r="Q403" s="30">
        <f t="shared" si="45"/>
        <v>401000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401000</v>
      </c>
      <c r="Y403" s="23" t="s">
        <v>45</v>
      </c>
      <c r="Z403" s="31">
        <f t="shared" si="47"/>
        <v>401000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GLOSA LEGALIZADA</v>
      </c>
      <c r="AJ403" s="32"/>
      <c r="AK403" s="33"/>
    </row>
    <row r="404" spans="1:37" s="34" customFormat="1" x14ac:dyDescent="0.25">
      <c r="A404" s="23">
        <f t="shared" si="42"/>
        <v>396</v>
      </c>
      <c r="B404" s="24" t="s">
        <v>44</v>
      </c>
      <c r="C404" s="23">
        <f>+[1]DEPURADO!A398</f>
        <v>6388036</v>
      </c>
      <c r="D404" s="23">
        <f>+[1]DEPURADO!B398</f>
        <v>6388036</v>
      </c>
      <c r="E404" s="25">
        <f>+[1]DEPURADO!C398</f>
        <v>45765</v>
      </c>
      <c r="F404" s="26">
        <f>+IF([1]DEPURADO!D398&gt;1,[1]DEPURADO!D398," ")</f>
        <v>45765</v>
      </c>
      <c r="G404" s="27">
        <f>[1]DEPURADO!F398</f>
        <v>1392310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1392310</v>
      </c>
      <c r="P404" s="24">
        <f>IF([1]DEPURADO!H398&gt;1,0,[1]DEPURADO!B398)</f>
        <v>6388036</v>
      </c>
      <c r="Q404" s="30">
        <f t="shared" si="45"/>
        <v>1392310</v>
      </c>
      <c r="R404" s="31">
        <f t="shared" si="46"/>
        <v>0</v>
      </c>
      <c r="S404" s="31">
        <f>+[1]DEPURADO!J398</f>
        <v>0</v>
      </c>
      <c r="T404" s="23" t="s">
        <v>45</v>
      </c>
      <c r="U404" s="31">
        <f>+[1]DEPURADO!I398</f>
        <v>1392310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0</v>
      </c>
      <c r="AH404" s="30">
        <v>0</v>
      </c>
      <c r="AI404" s="30" t="str">
        <f>+[1]DEPURADO!G398</f>
        <v>EN REVISION</v>
      </c>
      <c r="AJ404" s="32"/>
      <c r="AK404" s="33"/>
    </row>
    <row r="405" spans="1:37" s="34" customFormat="1" x14ac:dyDescent="0.25">
      <c r="A405" s="23">
        <f t="shared" si="42"/>
        <v>397</v>
      </c>
      <c r="B405" s="24" t="s">
        <v>44</v>
      </c>
      <c r="C405" s="23">
        <f>+[1]DEPURADO!A399</f>
        <v>6387967</v>
      </c>
      <c r="D405" s="23">
        <f>+[1]DEPURADO!B399</f>
        <v>6387967</v>
      </c>
      <c r="E405" s="25">
        <f>+[1]DEPURADO!C399</f>
        <v>45765</v>
      </c>
      <c r="F405" s="26">
        <f>+IF([1]DEPURADO!D399&gt;1,[1]DEPURADO!D399," ")</f>
        <v>45765</v>
      </c>
      <c r="G405" s="27">
        <f>[1]DEPURADO!F399</f>
        <v>2067049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0</v>
      </c>
      <c r="L405" s="28">
        <v>0</v>
      </c>
      <c r="M405" s="28">
        <v>0</v>
      </c>
      <c r="N405" s="28">
        <f t="shared" si="43"/>
        <v>0</v>
      </c>
      <c r="O405" s="28">
        <f t="shared" si="44"/>
        <v>2067049</v>
      </c>
      <c r="P405" s="24">
        <f>IF([1]DEPURADO!H399&gt;1,0,[1]DEPURADO!B399)</f>
        <v>6387967</v>
      </c>
      <c r="Q405" s="30">
        <f t="shared" si="45"/>
        <v>2067049</v>
      </c>
      <c r="R405" s="31">
        <f t="shared" si="46"/>
        <v>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2067049</v>
      </c>
      <c r="AH405" s="30">
        <v>0</v>
      </c>
      <c r="AI405" s="30" t="str">
        <f>+[1]DEPURADO!G399</f>
        <v>SALDO A FAVOR DEL PRESTADOR</v>
      </c>
      <c r="AJ405" s="32"/>
      <c r="AK405" s="33"/>
    </row>
    <row r="406" spans="1:37" s="34" customFormat="1" x14ac:dyDescent="0.25">
      <c r="A406" s="23">
        <f t="shared" si="42"/>
        <v>398</v>
      </c>
      <c r="B406" s="24" t="s">
        <v>44</v>
      </c>
      <c r="C406" s="23">
        <f>+[1]DEPURADO!A400</f>
        <v>6388880</v>
      </c>
      <c r="D406" s="23">
        <f>+[1]DEPURADO!B400</f>
        <v>6388880</v>
      </c>
      <c r="E406" s="25">
        <f>+[1]DEPURADO!C400</f>
        <v>45768</v>
      </c>
      <c r="F406" s="26">
        <f>+IF([1]DEPURADO!D400&gt;1,[1]DEPURADO!D400," ")</f>
        <v>45768</v>
      </c>
      <c r="G406" s="27">
        <f>[1]DEPURADO!F400</f>
        <v>173129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0</v>
      </c>
      <c r="O406" s="28">
        <f t="shared" si="44"/>
        <v>173129</v>
      </c>
      <c r="P406" s="24">
        <f>IF([1]DEPURADO!H400&gt;1,0,[1]DEPURADO!B400)</f>
        <v>6388880</v>
      </c>
      <c r="Q406" s="30">
        <f t="shared" si="45"/>
        <v>173129</v>
      </c>
      <c r="R406" s="31">
        <f t="shared" si="46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173129</v>
      </c>
      <c r="Y406" s="23" t="s">
        <v>45</v>
      </c>
      <c r="Z406" s="31">
        <f t="shared" si="47"/>
        <v>173129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0</v>
      </c>
      <c r="AH406" s="30">
        <v>0</v>
      </c>
      <c r="AI406" s="30" t="str">
        <f>+[1]DEPURADO!G400</f>
        <v>GLOSA LEGALIZADA</v>
      </c>
      <c r="AJ406" s="32"/>
      <c r="AK406" s="33"/>
    </row>
    <row r="407" spans="1:37" s="34" customFormat="1" x14ac:dyDescent="0.25">
      <c r="A407" s="23">
        <f t="shared" si="42"/>
        <v>399</v>
      </c>
      <c r="B407" s="24" t="s">
        <v>44</v>
      </c>
      <c r="C407" s="23">
        <f>+[1]DEPURADO!A401</f>
        <v>6388942</v>
      </c>
      <c r="D407" s="23">
        <f>+[1]DEPURADO!B401</f>
        <v>6388942</v>
      </c>
      <c r="E407" s="25">
        <f>+[1]DEPURADO!C401</f>
        <v>45768</v>
      </c>
      <c r="F407" s="26">
        <f>+IF([1]DEPURADO!D401&gt;1,[1]DEPURADO!D401," ")</f>
        <v>45768</v>
      </c>
      <c r="G407" s="27">
        <f>[1]DEPURADO!F401</f>
        <v>63000</v>
      </c>
      <c r="H407" s="28">
        <v>0</v>
      </c>
      <c r="I407" s="28">
        <f>+[1]DEPURADO!M401+[1]DEPURADO!N401</f>
        <v>0</v>
      </c>
      <c r="J407" s="28">
        <f>+[1]DEPURADO!R401</f>
        <v>0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3"/>
        <v>0</v>
      </c>
      <c r="O407" s="28">
        <f t="shared" si="44"/>
        <v>63000</v>
      </c>
      <c r="P407" s="24">
        <f>IF([1]DEPURADO!H401&gt;1,0,[1]DEPURADO!B401)</f>
        <v>6388942</v>
      </c>
      <c r="Q407" s="30">
        <f t="shared" si="45"/>
        <v>63000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63000</v>
      </c>
      <c r="Y407" s="23" t="s">
        <v>45</v>
      </c>
      <c r="Z407" s="31">
        <f t="shared" si="47"/>
        <v>63000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GLOSA LEGALIZADA</v>
      </c>
      <c r="AJ407" s="32"/>
      <c r="AK407" s="33"/>
    </row>
    <row r="408" spans="1:37" s="34" customFormat="1" x14ac:dyDescent="0.25">
      <c r="A408" s="23">
        <f t="shared" si="42"/>
        <v>400</v>
      </c>
      <c r="B408" s="24" t="s">
        <v>44</v>
      </c>
      <c r="C408" s="23">
        <f>+[1]DEPURADO!A402</f>
        <v>6389840</v>
      </c>
      <c r="D408" s="23">
        <f>+[1]DEPURADO!B402</f>
        <v>6389840</v>
      </c>
      <c r="E408" s="25">
        <f>+[1]DEPURADO!C402</f>
        <v>45770</v>
      </c>
      <c r="F408" s="26">
        <f>+IF([1]DEPURADO!D402&gt;1,[1]DEPURADO!D402," ")</f>
        <v>45770</v>
      </c>
      <c r="G408" s="27">
        <f>[1]DEPURADO!F402</f>
        <v>72000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0</v>
      </c>
      <c r="L408" s="28">
        <v>0</v>
      </c>
      <c r="M408" s="28">
        <v>0</v>
      </c>
      <c r="N408" s="28">
        <f t="shared" si="43"/>
        <v>0</v>
      </c>
      <c r="O408" s="28">
        <f t="shared" si="44"/>
        <v>72000</v>
      </c>
      <c r="P408" s="24">
        <f>IF([1]DEPURADO!H402&gt;1,0,[1]DEPURADO!B402)</f>
        <v>6389840</v>
      </c>
      <c r="Q408" s="30">
        <f t="shared" si="45"/>
        <v>72000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72000</v>
      </c>
      <c r="AH408" s="30">
        <v>0</v>
      </c>
      <c r="AI408" s="30" t="str">
        <f>+[1]DEPURADO!G402</f>
        <v>SALDO A FAVOR DEL PRESTADOR</v>
      </c>
      <c r="AJ408" s="32"/>
      <c r="AK408" s="33"/>
    </row>
    <row r="409" spans="1:37" s="34" customFormat="1" x14ac:dyDescent="0.25">
      <c r="A409" s="23">
        <f t="shared" si="42"/>
        <v>401</v>
      </c>
      <c r="B409" s="24" t="s">
        <v>44</v>
      </c>
      <c r="C409" s="23">
        <f>+[1]DEPURADO!A403</f>
        <v>6390111</v>
      </c>
      <c r="D409" s="23">
        <f>+[1]DEPURADO!B403</f>
        <v>6390111</v>
      </c>
      <c r="E409" s="25">
        <f>+[1]DEPURADO!C403</f>
        <v>45770</v>
      </c>
      <c r="F409" s="26">
        <f>+IF([1]DEPURADO!D403&gt;1,[1]DEPURADO!D403," ")</f>
        <v>45770</v>
      </c>
      <c r="G409" s="27">
        <f>[1]DEPURADO!F403</f>
        <v>63000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63000</v>
      </c>
      <c r="P409" s="24">
        <f>IF([1]DEPURADO!H403&gt;1,0,[1]DEPURADO!B403)</f>
        <v>6390111</v>
      </c>
      <c r="Q409" s="30">
        <f t="shared" si="45"/>
        <v>63000</v>
      </c>
      <c r="R409" s="31">
        <f t="shared" si="46"/>
        <v>0</v>
      </c>
      <c r="S409" s="31">
        <f>+[1]DEPURADO!J403</f>
        <v>63000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0</v>
      </c>
      <c r="AH409" s="30">
        <v>0</v>
      </c>
      <c r="AI409" s="30" t="str">
        <f>+[1]DEPURADO!G403</f>
        <v>DEVUELTAS</v>
      </c>
      <c r="AJ409" s="32"/>
      <c r="AK409" s="33"/>
    </row>
    <row r="410" spans="1:37" s="34" customFormat="1" x14ac:dyDescent="0.25">
      <c r="A410" s="23">
        <f t="shared" si="42"/>
        <v>402</v>
      </c>
      <c r="B410" s="24" t="s">
        <v>44</v>
      </c>
      <c r="C410" s="23">
        <f>+[1]DEPURADO!A404</f>
        <v>6390094</v>
      </c>
      <c r="D410" s="23">
        <f>+[1]DEPURADO!B404</f>
        <v>6390094</v>
      </c>
      <c r="E410" s="25">
        <f>+[1]DEPURADO!C404</f>
        <v>45770</v>
      </c>
      <c r="F410" s="26">
        <f>+IF([1]DEPURADO!D404&gt;1,[1]DEPURADO!D404," ")</f>
        <v>45770</v>
      </c>
      <c r="G410" s="27">
        <f>[1]DEPURADO!F404</f>
        <v>63000</v>
      </c>
      <c r="H410" s="28">
        <v>0</v>
      </c>
      <c r="I410" s="28">
        <f>+[1]DEPURADO!M404+[1]DEPURADO!N404</f>
        <v>0</v>
      </c>
      <c r="J410" s="28">
        <f>+[1]DEPURADO!R404</f>
        <v>0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3"/>
        <v>0</v>
      </c>
      <c r="O410" s="28">
        <f t="shared" si="44"/>
        <v>63000</v>
      </c>
      <c r="P410" s="24">
        <f>IF([1]DEPURADO!H404&gt;1,0,[1]DEPURADO!B404)</f>
        <v>6390094</v>
      </c>
      <c r="Q410" s="30">
        <f t="shared" si="45"/>
        <v>63000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63000</v>
      </c>
      <c r="Y410" s="23" t="s">
        <v>45</v>
      </c>
      <c r="Z410" s="31">
        <f t="shared" si="47"/>
        <v>63000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GLOSA LEGALIZADA</v>
      </c>
      <c r="AJ410" s="32"/>
      <c r="AK410" s="33"/>
    </row>
    <row r="411" spans="1:37" s="34" customFormat="1" x14ac:dyDescent="0.25">
      <c r="A411" s="23">
        <f t="shared" si="42"/>
        <v>403</v>
      </c>
      <c r="B411" s="24" t="s">
        <v>44</v>
      </c>
      <c r="C411" s="23">
        <f>+[1]DEPURADO!A405</f>
        <v>6390300</v>
      </c>
      <c r="D411" s="23">
        <f>+[1]DEPURADO!B405</f>
        <v>6390300</v>
      </c>
      <c r="E411" s="25">
        <f>+[1]DEPURADO!C405</f>
        <v>45770</v>
      </c>
      <c r="F411" s="26">
        <f>+IF([1]DEPURADO!D405&gt;1,[1]DEPURADO!D405," ")</f>
        <v>45770</v>
      </c>
      <c r="G411" s="27">
        <f>[1]DEPURADO!F405</f>
        <v>79000</v>
      </c>
      <c r="H411" s="28">
        <v>0</v>
      </c>
      <c r="I411" s="28">
        <f>+[1]DEPURADO!M405+[1]DEPURADO!N405</f>
        <v>0</v>
      </c>
      <c r="J411" s="28">
        <f>+[1]DEPURADO!R405</f>
        <v>0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3"/>
        <v>0</v>
      </c>
      <c r="O411" s="28">
        <f t="shared" si="44"/>
        <v>79000</v>
      </c>
      <c r="P411" s="24">
        <f>IF([1]DEPURADO!H405&gt;1,0,[1]DEPURADO!B405)</f>
        <v>6390300</v>
      </c>
      <c r="Q411" s="30">
        <f t="shared" si="45"/>
        <v>79000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79000</v>
      </c>
      <c r="AH411" s="30">
        <v>0</v>
      </c>
      <c r="AI411" s="30" t="str">
        <f>+[1]DEPURADO!G405</f>
        <v>SALDO A FAVOR DEL PRESTADOR</v>
      </c>
      <c r="AJ411" s="32"/>
      <c r="AK411" s="33"/>
    </row>
    <row r="412" spans="1:37" s="34" customFormat="1" x14ac:dyDescent="0.25">
      <c r="A412" s="23">
        <f t="shared" si="42"/>
        <v>404</v>
      </c>
      <c r="B412" s="24" t="s">
        <v>44</v>
      </c>
      <c r="C412" s="23">
        <f>+[1]DEPURADO!A406</f>
        <v>6391579</v>
      </c>
      <c r="D412" s="23">
        <f>+[1]DEPURADO!B406</f>
        <v>6391579</v>
      </c>
      <c r="E412" s="25">
        <f>+[1]DEPURADO!C406</f>
        <v>45772</v>
      </c>
      <c r="F412" s="26">
        <f>+IF([1]DEPURADO!D406&gt;1,[1]DEPURADO!D406," ")</f>
        <v>45772</v>
      </c>
      <c r="G412" s="27">
        <f>[1]DEPURADO!F406</f>
        <v>63000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63000</v>
      </c>
      <c r="P412" s="24">
        <f>IF([1]DEPURADO!H406&gt;1,0,[1]DEPURADO!B406)</f>
        <v>6391579</v>
      </c>
      <c r="Q412" s="30">
        <f t="shared" si="45"/>
        <v>63000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63000</v>
      </c>
      <c r="AH412" s="30">
        <v>0</v>
      </c>
      <c r="AI412" s="30" t="str">
        <f>+[1]DEPURADO!G406</f>
        <v>SALDO A FAVOR DEL PRESTADOR</v>
      </c>
      <c r="AJ412" s="32"/>
      <c r="AK412" s="33"/>
    </row>
    <row r="413" spans="1:37" s="34" customFormat="1" x14ac:dyDescent="0.25">
      <c r="A413" s="23">
        <f t="shared" si="42"/>
        <v>405</v>
      </c>
      <c r="B413" s="24" t="s">
        <v>44</v>
      </c>
      <c r="C413" s="23">
        <f>+[1]DEPURADO!A407</f>
        <v>6391763</v>
      </c>
      <c r="D413" s="23">
        <f>+[1]DEPURADO!B407</f>
        <v>6391763</v>
      </c>
      <c r="E413" s="25">
        <f>+[1]DEPURADO!C407</f>
        <v>45772</v>
      </c>
      <c r="F413" s="26">
        <f>+IF([1]DEPURADO!D407&gt;1,[1]DEPURADO!D407," ")</f>
        <v>45772</v>
      </c>
      <c r="G413" s="27">
        <f>[1]DEPURADO!F407</f>
        <v>63000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0</v>
      </c>
      <c r="L413" s="28">
        <v>0</v>
      </c>
      <c r="M413" s="28">
        <v>0</v>
      </c>
      <c r="N413" s="28">
        <f t="shared" si="43"/>
        <v>0</v>
      </c>
      <c r="O413" s="28">
        <f t="shared" si="44"/>
        <v>63000</v>
      </c>
      <c r="P413" s="24">
        <f>IF([1]DEPURADO!H407&gt;1,0,[1]DEPURADO!B407)</f>
        <v>6391763</v>
      </c>
      <c r="Q413" s="30">
        <f t="shared" si="45"/>
        <v>63000</v>
      </c>
      <c r="R413" s="31">
        <f t="shared" si="46"/>
        <v>0</v>
      </c>
      <c r="S413" s="31">
        <f>+[1]DEPURADO!J407</f>
        <v>63000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DEVUELTAS</v>
      </c>
      <c r="AJ413" s="32"/>
      <c r="AK413" s="33"/>
    </row>
    <row r="414" spans="1:37" s="34" customFormat="1" x14ac:dyDescent="0.25">
      <c r="A414" s="23">
        <f t="shared" si="42"/>
        <v>406</v>
      </c>
      <c r="B414" s="24" t="s">
        <v>44</v>
      </c>
      <c r="C414" s="23">
        <f>+[1]DEPURADO!A408</f>
        <v>6392134</v>
      </c>
      <c r="D414" s="23">
        <f>+[1]DEPURADO!B408</f>
        <v>6392134</v>
      </c>
      <c r="E414" s="25">
        <f>+[1]DEPURADO!C408</f>
        <v>45773</v>
      </c>
      <c r="F414" s="26">
        <f>+IF([1]DEPURADO!D408&gt;1,[1]DEPURADO!D408," ")</f>
        <v>45773</v>
      </c>
      <c r="G414" s="27">
        <f>[1]DEPURADO!F408</f>
        <v>4765148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4765148</v>
      </c>
      <c r="P414" s="24">
        <f>IF([1]DEPURADO!H408&gt;1,0,[1]DEPURADO!B408)</f>
        <v>6392134</v>
      </c>
      <c r="Q414" s="30">
        <f t="shared" si="45"/>
        <v>4765148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4765148</v>
      </c>
      <c r="AH414" s="30">
        <v>0</v>
      </c>
      <c r="AI414" s="30" t="str">
        <f>+[1]DEPURADO!G408</f>
        <v>SALDO A FAVOR DEL PRESTADOR</v>
      </c>
      <c r="AJ414" s="32"/>
      <c r="AK414" s="33"/>
    </row>
    <row r="415" spans="1:37" s="34" customFormat="1" x14ac:dyDescent="0.25">
      <c r="A415" s="23">
        <f t="shared" si="42"/>
        <v>407</v>
      </c>
      <c r="B415" s="24" t="s">
        <v>44</v>
      </c>
      <c r="C415" s="23">
        <f>+[1]DEPURADO!A409</f>
        <v>6394175</v>
      </c>
      <c r="D415" s="23">
        <f>+[1]DEPURADO!B409</f>
        <v>6394175</v>
      </c>
      <c r="E415" s="25">
        <f>+[1]DEPURADO!C409</f>
        <v>45776</v>
      </c>
      <c r="F415" s="26">
        <f>+IF([1]DEPURADO!D409&gt;1,[1]DEPURADO!D409," ")</f>
        <v>45776</v>
      </c>
      <c r="G415" s="27">
        <f>[1]DEPURADO!F409</f>
        <v>21281856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0</v>
      </c>
      <c r="L415" s="28">
        <v>0</v>
      </c>
      <c r="M415" s="28">
        <v>0</v>
      </c>
      <c r="N415" s="28">
        <f t="shared" si="43"/>
        <v>0</v>
      </c>
      <c r="O415" s="28">
        <f t="shared" si="44"/>
        <v>21281856</v>
      </c>
      <c r="P415" s="24">
        <f>IF([1]DEPURADO!H409&gt;1,0,[1]DEPURADO!B409)</f>
        <v>6394175</v>
      </c>
      <c r="Q415" s="30">
        <f t="shared" si="45"/>
        <v>21281856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21281856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EN REVISION</v>
      </c>
      <c r="AJ415" s="32"/>
      <c r="AK415" s="33"/>
    </row>
    <row r="416" spans="1:37" s="34" customFormat="1" x14ac:dyDescent="0.25">
      <c r="A416" s="23">
        <f t="shared" si="42"/>
        <v>408</v>
      </c>
      <c r="B416" s="24" t="s">
        <v>44</v>
      </c>
      <c r="C416" s="23">
        <f>+[1]DEPURADO!A410</f>
        <v>6393379</v>
      </c>
      <c r="D416" s="23">
        <f>+[1]DEPURADO!B410</f>
        <v>6393379</v>
      </c>
      <c r="E416" s="25">
        <f>+[1]DEPURADO!C410</f>
        <v>45776</v>
      </c>
      <c r="F416" s="26">
        <f>+IF([1]DEPURADO!D410&gt;1,[1]DEPURADO!D410," ")</f>
        <v>45776</v>
      </c>
      <c r="G416" s="27">
        <f>[1]DEPURADO!F410</f>
        <v>63000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63000</v>
      </c>
      <c r="P416" s="24">
        <f>IF([1]DEPURADO!H410&gt;1,0,[1]DEPURADO!B410)</f>
        <v>6393379</v>
      </c>
      <c r="Q416" s="30">
        <f t="shared" si="45"/>
        <v>63000</v>
      </c>
      <c r="R416" s="31">
        <f t="shared" si="46"/>
        <v>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63000</v>
      </c>
      <c r="AH416" s="30">
        <v>0</v>
      </c>
      <c r="AI416" s="30" t="str">
        <f>+[1]DEPURADO!G410</f>
        <v>SALDO A FAVOR DEL PRESTADOR</v>
      </c>
      <c r="AJ416" s="32"/>
      <c r="AK416" s="33"/>
    </row>
    <row r="417" spans="1:37" s="34" customFormat="1" x14ac:dyDescent="0.25">
      <c r="A417" s="23">
        <f t="shared" si="42"/>
        <v>409</v>
      </c>
      <c r="B417" s="24" t="s">
        <v>44</v>
      </c>
      <c r="C417" s="23">
        <f>+[1]DEPURADO!A411</f>
        <v>6393822</v>
      </c>
      <c r="D417" s="23">
        <f>+[1]DEPURADO!B411</f>
        <v>6393822</v>
      </c>
      <c r="E417" s="25">
        <f>+[1]DEPURADO!C411</f>
        <v>45776</v>
      </c>
      <c r="F417" s="26">
        <f>+IF([1]DEPURADO!D411&gt;1,[1]DEPURADO!D411," ")</f>
        <v>45776</v>
      </c>
      <c r="G417" s="27">
        <f>[1]DEPURADO!F411</f>
        <v>63000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63000</v>
      </c>
      <c r="P417" s="24">
        <f>IF([1]DEPURADO!H411&gt;1,0,[1]DEPURADO!B411)</f>
        <v>6393822</v>
      </c>
      <c r="Q417" s="30">
        <f t="shared" si="45"/>
        <v>63000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63000</v>
      </c>
      <c r="Y417" s="23" t="s">
        <v>45</v>
      </c>
      <c r="Z417" s="31">
        <f t="shared" si="47"/>
        <v>63000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GLOSA LEGALIZADA</v>
      </c>
      <c r="AJ417" s="32"/>
      <c r="AK417" s="33"/>
    </row>
    <row r="418" spans="1:37" s="34" customFormat="1" x14ac:dyDescent="0.25">
      <c r="A418" s="23">
        <f t="shared" si="42"/>
        <v>410</v>
      </c>
      <c r="B418" s="24" t="s">
        <v>44</v>
      </c>
      <c r="C418" s="23">
        <f>+[1]DEPURADO!A412</f>
        <v>6395485</v>
      </c>
      <c r="D418" s="23">
        <f>+[1]DEPURADO!B412</f>
        <v>6395485</v>
      </c>
      <c r="E418" s="25">
        <f>+[1]DEPURADO!C412</f>
        <v>45777</v>
      </c>
      <c r="F418" s="26">
        <f>+IF([1]DEPURADO!D412&gt;1,[1]DEPURADO!D412," ")</f>
        <v>45777</v>
      </c>
      <c r="G418" s="27">
        <f>[1]DEPURADO!F412</f>
        <v>6000000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6000000</v>
      </c>
      <c r="P418" s="24">
        <f>IF([1]DEPURADO!H412&gt;1,0,[1]DEPURADO!B412)</f>
        <v>6395485</v>
      </c>
      <c r="Q418" s="30">
        <f t="shared" si="45"/>
        <v>6000000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6000000</v>
      </c>
      <c r="AH418" s="30">
        <v>0</v>
      </c>
      <c r="AI418" s="30" t="str">
        <f>+[1]DEPURADO!G412</f>
        <v>SALDO A FAVOR DEL PRESTADOR</v>
      </c>
      <c r="AJ418" s="32"/>
      <c r="AK418" s="33"/>
    </row>
    <row r="419" spans="1:37" s="34" customFormat="1" x14ac:dyDescent="0.25">
      <c r="A419" s="23">
        <f t="shared" si="42"/>
        <v>411</v>
      </c>
      <c r="B419" s="24" t="s">
        <v>44</v>
      </c>
      <c r="C419" s="23">
        <f>+[1]DEPURADO!A413</f>
        <v>6394747</v>
      </c>
      <c r="D419" s="23">
        <f>+[1]DEPURADO!B413</f>
        <v>6394747</v>
      </c>
      <c r="E419" s="25">
        <f>+[1]DEPURADO!C413</f>
        <v>45777</v>
      </c>
      <c r="F419" s="26">
        <f>+IF([1]DEPURADO!D413&gt;1,[1]DEPURADO!D413," ")</f>
        <v>45777</v>
      </c>
      <c r="G419" s="27">
        <f>[1]DEPURADO!F413</f>
        <v>63000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3"/>
        <v>0</v>
      </c>
      <c r="O419" s="28">
        <f t="shared" si="44"/>
        <v>63000</v>
      </c>
      <c r="P419" s="24">
        <f>IF([1]DEPURADO!H413&gt;1,0,[1]DEPURADO!B413)</f>
        <v>6394747</v>
      </c>
      <c r="Q419" s="30">
        <f t="shared" si="45"/>
        <v>63000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63000</v>
      </c>
      <c r="Y419" s="23" t="s">
        <v>45</v>
      </c>
      <c r="Z419" s="31">
        <f t="shared" si="47"/>
        <v>63000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GLOSA LEGALIZADA</v>
      </c>
      <c r="AJ419" s="32"/>
      <c r="AK419" s="33"/>
    </row>
    <row r="420" spans="1:37" s="34" customFormat="1" x14ac:dyDescent="0.25">
      <c r="A420" s="23">
        <f t="shared" si="42"/>
        <v>412</v>
      </c>
      <c r="B420" s="24" t="s">
        <v>44</v>
      </c>
      <c r="C420" s="23">
        <f>+[1]DEPURADO!A414</f>
        <v>6394298</v>
      </c>
      <c r="D420" s="23">
        <f>+[1]DEPURADO!B414</f>
        <v>6394298</v>
      </c>
      <c r="E420" s="25">
        <f>+[1]DEPURADO!C414</f>
        <v>45777</v>
      </c>
      <c r="F420" s="26">
        <f>+IF([1]DEPURADO!D414&gt;1,[1]DEPURADO!D414," ")</f>
        <v>45777</v>
      </c>
      <c r="G420" s="27">
        <f>[1]DEPURADO!F414</f>
        <v>63000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3"/>
        <v>0</v>
      </c>
      <c r="O420" s="28">
        <f t="shared" si="44"/>
        <v>63000</v>
      </c>
      <c r="P420" s="24">
        <f>IF([1]DEPURADO!H414&gt;1,0,[1]DEPURADO!B414)</f>
        <v>6394298</v>
      </c>
      <c r="Q420" s="30">
        <f t="shared" si="45"/>
        <v>63000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63000</v>
      </c>
      <c r="Y420" s="23" t="s">
        <v>45</v>
      </c>
      <c r="Z420" s="31">
        <f t="shared" si="47"/>
        <v>63000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GLOSA LEGALIZADA</v>
      </c>
      <c r="AJ420" s="32"/>
      <c r="AK420" s="33"/>
    </row>
    <row r="421" spans="1:37" s="34" customFormat="1" x14ac:dyDescent="0.25">
      <c r="A421" s="23">
        <f t="shared" si="42"/>
        <v>413</v>
      </c>
      <c r="B421" s="24" t="s">
        <v>44</v>
      </c>
      <c r="C421" s="23">
        <f>+[1]DEPURADO!A415</f>
        <v>6395909</v>
      </c>
      <c r="D421" s="23">
        <f>+[1]DEPURADO!B415</f>
        <v>6395909</v>
      </c>
      <c r="E421" s="25">
        <f>+[1]DEPURADO!C415</f>
        <v>45779</v>
      </c>
      <c r="F421" s="26">
        <f>+IF([1]DEPURADO!D415&gt;1,[1]DEPURADO!D415," ")</f>
        <v>45779</v>
      </c>
      <c r="G421" s="27">
        <f>[1]DEPURADO!F415</f>
        <v>2615400</v>
      </c>
      <c r="H421" s="28">
        <v>0</v>
      </c>
      <c r="I421" s="28">
        <f>+[1]DEPURADO!M415+[1]DEPURADO!N415</f>
        <v>0</v>
      </c>
      <c r="J421" s="28">
        <f>+[1]DEPURADO!R415</f>
        <v>0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3"/>
        <v>0</v>
      </c>
      <c r="O421" s="28">
        <f t="shared" si="44"/>
        <v>2615400</v>
      </c>
      <c r="P421" s="24">
        <f>IF([1]DEPURADO!H415&gt;1,0,[1]DEPURADO!B415)</f>
        <v>6395909</v>
      </c>
      <c r="Q421" s="30">
        <f t="shared" si="45"/>
        <v>2615400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2615400</v>
      </c>
      <c r="AH421" s="30">
        <v>0</v>
      </c>
      <c r="AI421" s="30" t="str">
        <f>+[1]DEPURADO!G415</f>
        <v>SALDO A FAVOR DEL PRESTADOR</v>
      </c>
      <c r="AJ421" s="32"/>
      <c r="AK421" s="33"/>
    </row>
    <row r="422" spans="1:37" s="34" customFormat="1" x14ac:dyDescent="0.25">
      <c r="A422" s="23">
        <f t="shared" si="42"/>
        <v>414</v>
      </c>
      <c r="B422" s="24" t="s">
        <v>44</v>
      </c>
      <c r="C422" s="23">
        <f>+[1]DEPURADO!A416</f>
        <v>6396151</v>
      </c>
      <c r="D422" s="23">
        <f>+[1]DEPURADO!B416</f>
        <v>6396151</v>
      </c>
      <c r="E422" s="25">
        <f>+[1]DEPURADO!C416</f>
        <v>45779</v>
      </c>
      <c r="F422" s="26">
        <f>+IF([1]DEPURADO!D416&gt;1,[1]DEPURADO!D416," ")</f>
        <v>45779</v>
      </c>
      <c r="G422" s="27">
        <f>[1]DEPURADO!F416</f>
        <v>296100</v>
      </c>
      <c r="H422" s="28">
        <v>0</v>
      </c>
      <c r="I422" s="28">
        <f>+[1]DEPURADO!M416+[1]DEPURADO!N416</f>
        <v>0</v>
      </c>
      <c r="J422" s="28">
        <f>+[1]DEPURADO!R416</f>
        <v>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0</v>
      </c>
      <c r="O422" s="28">
        <f t="shared" si="44"/>
        <v>296100</v>
      </c>
      <c r="P422" s="24">
        <f>IF([1]DEPURADO!H416&gt;1,0,[1]DEPURADO!B416)</f>
        <v>6396151</v>
      </c>
      <c r="Q422" s="30">
        <f t="shared" si="45"/>
        <v>296100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296100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EN REVISION</v>
      </c>
      <c r="AJ422" s="32"/>
      <c r="AK422" s="33"/>
    </row>
    <row r="423" spans="1:37" s="34" customFormat="1" x14ac:dyDescent="0.25">
      <c r="A423" s="23">
        <f t="shared" si="42"/>
        <v>415</v>
      </c>
      <c r="B423" s="24" t="s">
        <v>44</v>
      </c>
      <c r="C423" s="23">
        <f>+[1]DEPURADO!A417</f>
        <v>6396182</v>
      </c>
      <c r="D423" s="23">
        <f>+[1]DEPURADO!B417</f>
        <v>6396182</v>
      </c>
      <c r="E423" s="25">
        <f>+[1]DEPURADO!C417</f>
        <v>45780</v>
      </c>
      <c r="F423" s="26">
        <f>+IF([1]DEPURADO!D417&gt;1,[1]DEPURADO!D417," ")</f>
        <v>45780</v>
      </c>
      <c r="G423" s="27">
        <f>[1]DEPURADO!F417</f>
        <v>159000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159000</v>
      </c>
      <c r="P423" s="24">
        <f>IF([1]DEPURADO!H417&gt;1,0,[1]DEPURADO!B417)</f>
        <v>6396182</v>
      </c>
      <c r="Q423" s="30">
        <f t="shared" si="45"/>
        <v>159000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159000</v>
      </c>
      <c r="AH423" s="30">
        <v>0</v>
      </c>
      <c r="AI423" s="30" t="str">
        <f>+[1]DEPURADO!G417</f>
        <v>SALDO A FAVOR DEL PRESTADOR</v>
      </c>
      <c r="AJ423" s="32"/>
      <c r="AK423" s="33"/>
    </row>
    <row r="424" spans="1:37" s="34" customFormat="1" x14ac:dyDescent="0.25">
      <c r="A424" s="23">
        <f t="shared" si="42"/>
        <v>416</v>
      </c>
      <c r="B424" s="24" t="s">
        <v>44</v>
      </c>
      <c r="C424" s="23">
        <f>+[1]DEPURADO!A418</f>
        <v>6397654</v>
      </c>
      <c r="D424" s="23">
        <f>+[1]DEPURADO!B418</f>
        <v>6397654</v>
      </c>
      <c r="E424" s="25">
        <f>+[1]DEPURADO!C418</f>
        <v>45783</v>
      </c>
      <c r="F424" s="26">
        <f>+IF([1]DEPURADO!D418&gt;1,[1]DEPURADO!D418," ")</f>
        <v>45783</v>
      </c>
      <c r="G424" s="27">
        <f>[1]DEPURADO!F418</f>
        <v>7089070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7089070</v>
      </c>
      <c r="P424" s="24">
        <f>IF([1]DEPURADO!H418&gt;1,0,[1]DEPURADO!B418)</f>
        <v>6397654</v>
      </c>
      <c r="Q424" s="30">
        <f t="shared" si="45"/>
        <v>7089070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7089070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EN REVISION</v>
      </c>
      <c r="AJ424" s="32"/>
      <c r="AK424" s="33"/>
    </row>
    <row r="425" spans="1:37" s="34" customFormat="1" x14ac:dyDescent="0.25">
      <c r="A425" s="23">
        <f t="shared" si="42"/>
        <v>417</v>
      </c>
      <c r="B425" s="24" t="s">
        <v>44</v>
      </c>
      <c r="C425" s="23">
        <f>+[1]DEPURADO!A419</f>
        <v>6397130</v>
      </c>
      <c r="D425" s="23">
        <f>+[1]DEPURADO!B419</f>
        <v>6397130</v>
      </c>
      <c r="E425" s="25">
        <f>+[1]DEPURADO!C419</f>
        <v>45783</v>
      </c>
      <c r="F425" s="26">
        <f>+IF([1]DEPURADO!D419&gt;1,[1]DEPURADO!D419," ")</f>
        <v>45783</v>
      </c>
      <c r="G425" s="27">
        <f>[1]DEPURADO!F419</f>
        <v>74300</v>
      </c>
      <c r="H425" s="28">
        <v>0</v>
      </c>
      <c r="I425" s="28">
        <f>+[1]DEPURADO!M419+[1]DEPURADO!N419</f>
        <v>0</v>
      </c>
      <c r="J425" s="28">
        <f>+[1]DEPURADO!R419</f>
        <v>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0</v>
      </c>
      <c r="O425" s="28">
        <f t="shared" si="44"/>
        <v>74300</v>
      </c>
      <c r="P425" s="24">
        <f>IF([1]DEPURADO!H419&gt;1,0,[1]DEPURADO!B419)</f>
        <v>6397130</v>
      </c>
      <c r="Q425" s="30">
        <f t="shared" si="45"/>
        <v>74300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74300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EN REVISION</v>
      </c>
      <c r="AJ425" s="32"/>
      <c r="AK425" s="33"/>
    </row>
    <row r="426" spans="1:37" s="34" customFormat="1" x14ac:dyDescent="0.25">
      <c r="A426" s="23">
        <f t="shared" si="42"/>
        <v>418</v>
      </c>
      <c r="B426" s="24" t="s">
        <v>44</v>
      </c>
      <c r="C426" s="23">
        <f>+[1]DEPURADO!A420</f>
        <v>6398071</v>
      </c>
      <c r="D426" s="23">
        <f>+[1]DEPURADO!B420</f>
        <v>6398071</v>
      </c>
      <c r="E426" s="25">
        <f>+[1]DEPURADO!C420</f>
        <v>45784</v>
      </c>
      <c r="F426" s="26">
        <f>+IF([1]DEPURADO!D420&gt;1,[1]DEPURADO!D420," ")</f>
        <v>45784</v>
      </c>
      <c r="G426" s="27">
        <f>[1]DEPURADO!F420</f>
        <v>10594725</v>
      </c>
      <c r="H426" s="28">
        <v>0</v>
      </c>
      <c r="I426" s="28">
        <f>+[1]DEPURADO!M420+[1]DEPURADO!N420</f>
        <v>0</v>
      </c>
      <c r="J426" s="28">
        <f>+[1]DEPURADO!R420</f>
        <v>0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3"/>
        <v>0</v>
      </c>
      <c r="O426" s="28">
        <f t="shared" si="44"/>
        <v>10594725</v>
      </c>
      <c r="P426" s="24">
        <f>IF([1]DEPURADO!H420&gt;1,0,[1]DEPURADO!B420)</f>
        <v>6398071</v>
      </c>
      <c r="Q426" s="30">
        <f t="shared" si="45"/>
        <v>10594725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10594725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EN REVISION</v>
      </c>
      <c r="AJ426" s="32"/>
      <c r="AK426" s="33"/>
    </row>
    <row r="427" spans="1:37" s="34" customFormat="1" x14ac:dyDescent="0.25">
      <c r="A427" s="23">
        <f t="shared" si="42"/>
        <v>419</v>
      </c>
      <c r="B427" s="24" t="s">
        <v>44</v>
      </c>
      <c r="C427" s="23">
        <f>+[1]DEPURADO!A421</f>
        <v>6398328</v>
      </c>
      <c r="D427" s="23">
        <f>+[1]DEPURADO!B421</f>
        <v>6398328</v>
      </c>
      <c r="E427" s="25">
        <f>+[1]DEPURADO!C421</f>
        <v>45784</v>
      </c>
      <c r="F427" s="26">
        <f>+IF([1]DEPURADO!D421&gt;1,[1]DEPURADO!D421," ")</f>
        <v>45784</v>
      </c>
      <c r="G427" s="27">
        <f>[1]DEPURADO!F421</f>
        <v>558000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558000</v>
      </c>
      <c r="P427" s="24">
        <f>IF([1]DEPURADO!H421&gt;1,0,[1]DEPURADO!B421)</f>
        <v>6398328</v>
      </c>
      <c r="Q427" s="30">
        <f t="shared" si="45"/>
        <v>558000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558000</v>
      </c>
      <c r="AH427" s="30">
        <v>0</v>
      </c>
      <c r="AI427" s="30" t="str">
        <f>+[1]DEPURADO!G421</f>
        <v>SALDO A FAVOR DEL PRESTADOR</v>
      </c>
      <c r="AJ427" s="32"/>
      <c r="AK427" s="33"/>
    </row>
    <row r="428" spans="1:37" s="34" customFormat="1" x14ac:dyDescent="0.25">
      <c r="A428" s="23">
        <f t="shared" si="42"/>
        <v>420</v>
      </c>
      <c r="B428" s="24" t="s">
        <v>44</v>
      </c>
      <c r="C428" s="23">
        <f>+[1]DEPURADO!A422</f>
        <v>6398327</v>
      </c>
      <c r="D428" s="23">
        <f>+[1]DEPURADO!B422</f>
        <v>6398327</v>
      </c>
      <c r="E428" s="25">
        <f>+[1]DEPURADO!C422</f>
        <v>45784</v>
      </c>
      <c r="F428" s="26">
        <f>+IF([1]DEPURADO!D422&gt;1,[1]DEPURADO!D422," ")</f>
        <v>45784</v>
      </c>
      <c r="G428" s="27">
        <f>[1]DEPURADO!F422</f>
        <v>143000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143000</v>
      </c>
      <c r="P428" s="24">
        <f>IF([1]DEPURADO!H422&gt;1,0,[1]DEPURADO!B422)</f>
        <v>6398327</v>
      </c>
      <c r="Q428" s="30">
        <f t="shared" si="45"/>
        <v>143000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143000</v>
      </c>
      <c r="AH428" s="30">
        <v>0</v>
      </c>
      <c r="AI428" s="30" t="str">
        <f>+[1]DEPURADO!G422</f>
        <v>SALDO A FAVOR DEL PRESTADOR</v>
      </c>
      <c r="AJ428" s="32"/>
      <c r="AK428" s="33"/>
    </row>
    <row r="429" spans="1:37" s="34" customFormat="1" x14ac:dyDescent="0.25">
      <c r="A429" s="23">
        <f t="shared" si="42"/>
        <v>421</v>
      </c>
      <c r="B429" s="24" t="s">
        <v>44</v>
      </c>
      <c r="C429" s="23">
        <f>+[1]DEPURADO!A423</f>
        <v>6398565</v>
      </c>
      <c r="D429" s="23">
        <f>+[1]DEPURADO!B423</f>
        <v>6398565</v>
      </c>
      <c r="E429" s="25">
        <f>+[1]DEPURADO!C423</f>
        <v>45785</v>
      </c>
      <c r="F429" s="26">
        <f>+IF([1]DEPURADO!D423&gt;1,[1]DEPURADO!D423," ")</f>
        <v>45785</v>
      </c>
      <c r="G429" s="27">
        <f>[1]DEPURADO!F423</f>
        <v>4330324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4330324</v>
      </c>
      <c r="P429" s="24">
        <f>IF([1]DEPURADO!H423&gt;1,0,[1]DEPURADO!B423)</f>
        <v>6398565</v>
      </c>
      <c r="Q429" s="30">
        <f t="shared" si="45"/>
        <v>4330324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4330324</v>
      </c>
      <c r="AH429" s="30">
        <v>0</v>
      </c>
      <c r="AI429" s="30" t="str">
        <f>+[1]DEPURADO!G423</f>
        <v>SALDO A FAVOR DEL PRESTADOR</v>
      </c>
      <c r="AJ429" s="32"/>
      <c r="AK429" s="33"/>
    </row>
    <row r="430" spans="1:37" s="34" customFormat="1" x14ac:dyDescent="0.25">
      <c r="A430" s="23">
        <f t="shared" si="42"/>
        <v>422</v>
      </c>
      <c r="B430" s="24" t="s">
        <v>44</v>
      </c>
      <c r="C430" s="23">
        <f>+[1]DEPURADO!A424</f>
        <v>6398573</v>
      </c>
      <c r="D430" s="23">
        <f>+[1]DEPURADO!B424</f>
        <v>6398573</v>
      </c>
      <c r="E430" s="25">
        <f>+[1]DEPURADO!C424</f>
        <v>45785</v>
      </c>
      <c r="F430" s="26">
        <f>+IF([1]DEPURADO!D424&gt;1,[1]DEPURADO!D424," ")</f>
        <v>45785</v>
      </c>
      <c r="G430" s="27">
        <f>[1]DEPURADO!F424</f>
        <v>63000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63000</v>
      </c>
      <c r="P430" s="24">
        <f>IF([1]DEPURADO!H424&gt;1,0,[1]DEPURADO!B424)</f>
        <v>6398573</v>
      </c>
      <c r="Q430" s="30">
        <f t="shared" si="45"/>
        <v>63000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63000</v>
      </c>
      <c r="AH430" s="30">
        <v>0</v>
      </c>
      <c r="AI430" s="30" t="str">
        <f>+[1]DEPURADO!G424</f>
        <v>SALDO A FAVOR DEL PRESTADOR</v>
      </c>
      <c r="AJ430" s="32"/>
      <c r="AK430" s="33"/>
    </row>
    <row r="431" spans="1:37" s="34" customFormat="1" x14ac:dyDescent="0.25">
      <c r="A431" s="23">
        <f t="shared" si="42"/>
        <v>423</v>
      </c>
      <c r="B431" s="24" t="s">
        <v>44</v>
      </c>
      <c r="C431" s="23">
        <f>+[1]DEPURADO!A425</f>
        <v>6398880</v>
      </c>
      <c r="D431" s="23">
        <f>+[1]DEPURADO!B425</f>
        <v>6398880</v>
      </c>
      <c r="E431" s="25">
        <f>+[1]DEPURADO!C425</f>
        <v>45785</v>
      </c>
      <c r="F431" s="26">
        <f>+IF([1]DEPURADO!D425&gt;1,[1]DEPURADO!D425," ")</f>
        <v>45785</v>
      </c>
      <c r="G431" s="27">
        <f>[1]DEPURADO!F425</f>
        <v>63000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3"/>
        <v>0</v>
      </c>
      <c r="O431" s="28">
        <f t="shared" si="44"/>
        <v>63000</v>
      </c>
      <c r="P431" s="24">
        <f>IF([1]DEPURADO!H425&gt;1,0,[1]DEPURADO!B425)</f>
        <v>6398880</v>
      </c>
      <c r="Q431" s="30">
        <f t="shared" si="45"/>
        <v>63000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63000</v>
      </c>
      <c r="AH431" s="30">
        <v>0</v>
      </c>
      <c r="AI431" s="30" t="str">
        <f>+[1]DEPURADO!G425</f>
        <v>SALDO A FAVOR DEL PRESTADOR</v>
      </c>
      <c r="AJ431" s="32"/>
      <c r="AK431" s="33"/>
    </row>
    <row r="432" spans="1:37" s="34" customFormat="1" x14ac:dyDescent="0.25">
      <c r="A432" s="23">
        <f t="shared" si="42"/>
        <v>424</v>
      </c>
      <c r="B432" s="24" t="s">
        <v>44</v>
      </c>
      <c r="C432" s="23">
        <f>+[1]DEPURADO!A426</f>
        <v>6399307</v>
      </c>
      <c r="D432" s="23">
        <f>+[1]DEPURADO!B426</f>
        <v>6399307</v>
      </c>
      <c r="E432" s="25">
        <f>+[1]DEPURADO!C426</f>
        <v>45786</v>
      </c>
      <c r="F432" s="26">
        <f>+IF([1]DEPURADO!D426&gt;1,[1]DEPURADO!D426," ")</f>
        <v>45786</v>
      </c>
      <c r="G432" s="27">
        <f>[1]DEPURADO!F426</f>
        <v>1260000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1260000</v>
      </c>
      <c r="P432" s="24">
        <f>IF([1]DEPURADO!H426&gt;1,0,[1]DEPURADO!B426)</f>
        <v>6399307</v>
      </c>
      <c r="Q432" s="30">
        <f t="shared" si="45"/>
        <v>1260000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1260000</v>
      </c>
      <c r="AH432" s="30">
        <v>0</v>
      </c>
      <c r="AI432" s="30" t="str">
        <f>+[1]DEPURADO!G426</f>
        <v>SALDO A FAVOR DEL PRESTADOR</v>
      </c>
      <c r="AJ432" s="32"/>
      <c r="AK432" s="33"/>
    </row>
    <row r="433" spans="1:37" s="34" customFormat="1" x14ac:dyDescent="0.25">
      <c r="A433" s="23">
        <f t="shared" si="42"/>
        <v>425</v>
      </c>
      <c r="B433" s="24" t="s">
        <v>44</v>
      </c>
      <c r="C433" s="23">
        <f>+[1]DEPURADO!A427</f>
        <v>6399249</v>
      </c>
      <c r="D433" s="23">
        <f>+[1]DEPURADO!B427</f>
        <v>6399249</v>
      </c>
      <c r="E433" s="25">
        <f>+[1]DEPURADO!C427</f>
        <v>45786</v>
      </c>
      <c r="F433" s="26">
        <f>+IF([1]DEPURADO!D427&gt;1,[1]DEPURADO!D427," ")</f>
        <v>45786</v>
      </c>
      <c r="G433" s="27">
        <f>[1]DEPURADO!F427</f>
        <v>217700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217700</v>
      </c>
      <c r="P433" s="24">
        <f>IF([1]DEPURADO!H427&gt;1,0,[1]DEPURADO!B427)</f>
        <v>6399249</v>
      </c>
      <c r="Q433" s="30">
        <f t="shared" si="45"/>
        <v>217700</v>
      </c>
      <c r="R433" s="31">
        <f t="shared" si="46"/>
        <v>0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217700</v>
      </c>
      <c r="AH433" s="30">
        <v>0</v>
      </c>
      <c r="AI433" s="30" t="str">
        <f>+[1]DEPURADO!G427</f>
        <v>SALDO A FAVOR DEL PRESTADOR</v>
      </c>
      <c r="AJ433" s="32"/>
      <c r="AK433" s="33"/>
    </row>
    <row r="434" spans="1:37" s="34" customFormat="1" x14ac:dyDescent="0.25">
      <c r="A434" s="23">
        <f t="shared" si="42"/>
        <v>426</v>
      </c>
      <c r="B434" s="24" t="s">
        <v>44</v>
      </c>
      <c r="C434" s="23">
        <f>+[1]DEPURADO!A428</f>
        <v>6399077</v>
      </c>
      <c r="D434" s="23">
        <f>+[1]DEPURADO!B428</f>
        <v>6399077</v>
      </c>
      <c r="E434" s="25">
        <f>+[1]DEPURADO!C428</f>
        <v>45786</v>
      </c>
      <c r="F434" s="26">
        <f>+IF([1]DEPURADO!D428&gt;1,[1]DEPURADO!D428," ")</f>
        <v>45786</v>
      </c>
      <c r="G434" s="27">
        <f>[1]DEPURADO!F428</f>
        <v>79000</v>
      </c>
      <c r="H434" s="28">
        <v>0</v>
      </c>
      <c r="I434" s="28">
        <f>+[1]DEPURADO!M428+[1]DEPURADO!N428</f>
        <v>0</v>
      </c>
      <c r="J434" s="28">
        <f>+[1]DEPURADO!R428</f>
        <v>0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3"/>
        <v>0</v>
      </c>
      <c r="O434" s="28">
        <f t="shared" si="44"/>
        <v>79000</v>
      </c>
      <c r="P434" s="24">
        <f>IF([1]DEPURADO!H428&gt;1,0,[1]DEPURADO!B428)</f>
        <v>6399077</v>
      </c>
      <c r="Q434" s="30">
        <f t="shared" si="45"/>
        <v>79000</v>
      </c>
      <c r="R434" s="31">
        <f t="shared" si="46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79000</v>
      </c>
      <c r="AH434" s="30">
        <v>0</v>
      </c>
      <c r="AI434" s="30" t="str">
        <f>+[1]DEPURADO!G428</f>
        <v>SALDO A FAVOR DEL PRESTADOR</v>
      </c>
      <c r="AJ434" s="32"/>
      <c r="AK434" s="33"/>
    </row>
    <row r="435" spans="1:37" s="34" customFormat="1" x14ac:dyDescent="0.25">
      <c r="A435" s="23">
        <f t="shared" si="42"/>
        <v>427</v>
      </c>
      <c r="B435" s="24" t="s">
        <v>44</v>
      </c>
      <c r="C435" s="23">
        <f>+[1]DEPURADO!A429</f>
        <v>6399761</v>
      </c>
      <c r="D435" s="23">
        <f>+[1]DEPURADO!B429</f>
        <v>6399761</v>
      </c>
      <c r="E435" s="25">
        <f>+[1]DEPURADO!C429</f>
        <v>45787</v>
      </c>
      <c r="F435" s="26">
        <f>+IF([1]DEPURADO!D429&gt;1,[1]DEPURADO!D429," ")</f>
        <v>45787</v>
      </c>
      <c r="G435" s="27">
        <f>[1]DEPURADO!F429</f>
        <v>939386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0</v>
      </c>
      <c r="L435" s="28">
        <v>0</v>
      </c>
      <c r="M435" s="28">
        <v>0</v>
      </c>
      <c r="N435" s="28">
        <f t="shared" si="43"/>
        <v>0</v>
      </c>
      <c r="O435" s="28">
        <f t="shared" si="44"/>
        <v>939386</v>
      </c>
      <c r="P435" s="24">
        <f>IF([1]DEPURADO!H429&gt;1,0,[1]DEPURADO!B429)</f>
        <v>6399761</v>
      </c>
      <c r="Q435" s="30">
        <f t="shared" si="45"/>
        <v>939386</v>
      </c>
      <c r="R435" s="31">
        <f t="shared" si="46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939386</v>
      </c>
      <c r="Y435" s="23" t="s">
        <v>45</v>
      </c>
      <c r="Z435" s="31">
        <f t="shared" si="47"/>
        <v>939386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GLOSA LEGALIZADA</v>
      </c>
      <c r="AJ435" s="32"/>
      <c r="AK435" s="33"/>
    </row>
    <row r="436" spans="1:37" s="34" customFormat="1" x14ac:dyDescent="0.25">
      <c r="A436" s="23">
        <f t="shared" si="42"/>
        <v>428</v>
      </c>
      <c r="B436" s="24" t="s">
        <v>44</v>
      </c>
      <c r="C436" s="23">
        <f>+[1]DEPURADO!A430</f>
        <v>6400362</v>
      </c>
      <c r="D436" s="23">
        <f>+[1]DEPURADO!B430</f>
        <v>6400362</v>
      </c>
      <c r="E436" s="25">
        <f>+[1]DEPURADO!C430</f>
        <v>45789</v>
      </c>
      <c r="F436" s="26">
        <f>+IF([1]DEPURADO!D430&gt;1,[1]DEPURADO!D430," ")</f>
        <v>45789</v>
      </c>
      <c r="G436" s="27">
        <f>[1]DEPURADO!F430</f>
        <v>77800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3"/>
        <v>0</v>
      </c>
      <c r="O436" s="28">
        <f t="shared" si="44"/>
        <v>77800</v>
      </c>
      <c r="P436" s="24">
        <f>IF([1]DEPURADO!H430&gt;1,0,[1]DEPURADO!B430)</f>
        <v>6400362</v>
      </c>
      <c r="Q436" s="30">
        <f t="shared" si="45"/>
        <v>77800</v>
      </c>
      <c r="R436" s="31">
        <f t="shared" si="46"/>
        <v>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77800</v>
      </c>
      <c r="Y436" s="23" t="s">
        <v>45</v>
      </c>
      <c r="Z436" s="31">
        <f t="shared" si="47"/>
        <v>77800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GLOSA LEGALIZADA</v>
      </c>
      <c r="AJ436" s="32"/>
      <c r="AK436" s="33"/>
    </row>
    <row r="437" spans="1:37" s="34" customFormat="1" x14ac:dyDescent="0.25">
      <c r="A437" s="23">
        <f t="shared" si="42"/>
        <v>429</v>
      </c>
      <c r="B437" s="24" t="s">
        <v>44</v>
      </c>
      <c r="C437" s="23">
        <f>+[1]DEPURADO!A431</f>
        <v>6400484</v>
      </c>
      <c r="D437" s="23">
        <f>+[1]DEPURADO!B431</f>
        <v>6400484</v>
      </c>
      <c r="E437" s="25">
        <f>+[1]DEPURADO!C431</f>
        <v>45789</v>
      </c>
      <c r="F437" s="26">
        <f>+IF([1]DEPURADO!D431&gt;1,[1]DEPURADO!D431," ")</f>
        <v>45789</v>
      </c>
      <c r="G437" s="27">
        <f>[1]DEPURADO!F431</f>
        <v>155100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0</v>
      </c>
      <c r="L437" s="28">
        <v>0</v>
      </c>
      <c r="M437" s="28">
        <v>0</v>
      </c>
      <c r="N437" s="28">
        <f t="shared" si="43"/>
        <v>0</v>
      </c>
      <c r="O437" s="28">
        <f t="shared" si="44"/>
        <v>155100</v>
      </c>
      <c r="P437" s="24">
        <f>IF([1]DEPURADO!H431&gt;1,0,[1]DEPURADO!B431)</f>
        <v>6400484</v>
      </c>
      <c r="Q437" s="30">
        <f t="shared" si="45"/>
        <v>155100</v>
      </c>
      <c r="R437" s="31">
        <f t="shared" si="46"/>
        <v>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63000</v>
      </c>
      <c r="Y437" s="23" t="s">
        <v>45</v>
      </c>
      <c r="Z437" s="31">
        <f t="shared" si="47"/>
        <v>63000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92100</v>
      </c>
      <c r="AH437" s="30">
        <v>0</v>
      </c>
      <c r="AI437" s="30" t="str">
        <f>+[1]DEPURADO!G431</f>
        <v>GLOSA LEGALIZADA Y SALDO A FAVOR DEL PRESTADOR</v>
      </c>
      <c r="AJ437" s="32"/>
      <c r="AK437" s="33"/>
    </row>
    <row r="438" spans="1:37" s="34" customFormat="1" x14ac:dyDescent="0.25">
      <c r="A438" s="23">
        <f t="shared" si="42"/>
        <v>430</v>
      </c>
      <c r="B438" s="24" t="s">
        <v>44</v>
      </c>
      <c r="C438" s="23">
        <f>+[1]DEPURADO!A432</f>
        <v>6400824</v>
      </c>
      <c r="D438" s="23">
        <f>+[1]DEPURADO!B432</f>
        <v>6400824</v>
      </c>
      <c r="E438" s="25">
        <f>+[1]DEPURADO!C432</f>
        <v>45790</v>
      </c>
      <c r="F438" s="26">
        <f>+IF([1]DEPURADO!D432&gt;1,[1]DEPURADO!D432," ")</f>
        <v>45790</v>
      </c>
      <c r="G438" s="27">
        <f>[1]DEPURADO!F432</f>
        <v>50223160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3"/>
        <v>0</v>
      </c>
      <c r="O438" s="28">
        <f t="shared" si="44"/>
        <v>50223160</v>
      </c>
      <c r="P438" s="24">
        <f>IF([1]DEPURADO!H432&gt;1,0,[1]DEPURADO!B432)</f>
        <v>6400824</v>
      </c>
      <c r="Q438" s="30">
        <f t="shared" si="45"/>
        <v>50223160</v>
      </c>
      <c r="R438" s="31">
        <f t="shared" si="46"/>
        <v>0</v>
      </c>
      <c r="S438" s="31">
        <f>+[1]DEPURADO!J432</f>
        <v>0</v>
      </c>
      <c r="T438" s="23" t="s">
        <v>45</v>
      </c>
      <c r="U438" s="31">
        <f>+[1]DEPURADO!I432</f>
        <v>50223160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EN REVISION</v>
      </c>
      <c r="AJ438" s="32"/>
      <c r="AK438" s="33"/>
    </row>
    <row r="439" spans="1:37" s="34" customFormat="1" x14ac:dyDescent="0.25">
      <c r="A439" s="23">
        <f t="shared" si="42"/>
        <v>431</v>
      </c>
      <c r="B439" s="24" t="s">
        <v>44</v>
      </c>
      <c r="C439" s="23">
        <f>+[1]DEPURADO!A433</f>
        <v>6400939</v>
      </c>
      <c r="D439" s="23">
        <f>+[1]DEPURADO!B433</f>
        <v>6400939</v>
      </c>
      <c r="E439" s="25">
        <f>+[1]DEPURADO!C433</f>
        <v>45790</v>
      </c>
      <c r="F439" s="26">
        <f>+IF([1]DEPURADO!D433&gt;1,[1]DEPURADO!D433," ")</f>
        <v>45790</v>
      </c>
      <c r="G439" s="27">
        <f>[1]DEPURADO!F433</f>
        <v>33700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3"/>
        <v>0</v>
      </c>
      <c r="O439" s="28">
        <f t="shared" si="44"/>
        <v>33700</v>
      </c>
      <c r="P439" s="24">
        <f>IF([1]DEPURADO!H433&gt;1,0,[1]DEPURADO!B433)</f>
        <v>6400939</v>
      </c>
      <c r="Q439" s="30">
        <f t="shared" si="45"/>
        <v>33700</v>
      </c>
      <c r="R439" s="31">
        <f t="shared" si="46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33700</v>
      </c>
      <c r="AH439" s="30">
        <v>0</v>
      </c>
      <c r="AI439" s="30" t="str">
        <f>+[1]DEPURADO!G433</f>
        <v>SALDO A FAVOR DEL PRESTADOR</v>
      </c>
      <c r="AJ439" s="32"/>
      <c r="AK439" s="33"/>
    </row>
    <row r="440" spans="1:37" s="34" customFormat="1" x14ac:dyDescent="0.25">
      <c r="A440" s="23">
        <f t="shared" si="42"/>
        <v>432</v>
      </c>
      <c r="B440" s="24" t="s">
        <v>44</v>
      </c>
      <c r="C440" s="23">
        <f>+[1]DEPURADO!A434</f>
        <v>6400895</v>
      </c>
      <c r="D440" s="23">
        <f>+[1]DEPURADO!B434</f>
        <v>6400895</v>
      </c>
      <c r="E440" s="25">
        <f>+[1]DEPURADO!C434</f>
        <v>45790</v>
      </c>
      <c r="F440" s="26">
        <f>+IF([1]DEPURADO!D434&gt;1,[1]DEPURADO!D434," ")</f>
        <v>45790</v>
      </c>
      <c r="G440" s="27">
        <f>[1]DEPURADO!F434</f>
        <v>63000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0</v>
      </c>
      <c r="L440" s="28">
        <v>0</v>
      </c>
      <c r="M440" s="28">
        <v>0</v>
      </c>
      <c r="N440" s="28">
        <f t="shared" si="43"/>
        <v>0</v>
      </c>
      <c r="O440" s="28">
        <f t="shared" si="44"/>
        <v>63000</v>
      </c>
      <c r="P440" s="24">
        <f>IF([1]DEPURADO!H434&gt;1,0,[1]DEPURADO!B434)</f>
        <v>6400895</v>
      </c>
      <c r="Q440" s="30">
        <f t="shared" si="45"/>
        <v>63000</v>
      </c>
      <c r="R440" s="31">
        <f t="shared" si="46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63000</v>
      </c>
      <c r="AH440" s="30">
        <v>0</v>
      </c>
      <c r="AI440" s="30" t="str">
        <f>+[1]DEPURADO!G434</f>
        <v>SALDO A FAVOR DEL PRESTADOR</v>
      </c>
      <c r="AJ440" s="32"/>
      <c r="AK440" s="33"/>
    </row>
    <row r="441" spans="1:37" s="34" customFormat="1" x14ac:dyDescent="0.25">
      <c r="A441" s="23">
        <f t="shared" si="42"/>
        <v>433</v>
      </c>
      <c r="B441" s="24" t="s">
        <v>44</v>
      </c>
      <c r="C441" s="23">
        <f>+[1]DEPURADO!A435</f>
        <v>6402086</v>
      </c>
      <c r="D441" s="23">
        <f>+[1]DEPURADO!B435</f>
        <v>6402086</v>
      </c>
      <c r="E441" s="25">
        <f>+[1]DEPURADO!C435</f>
        <v>45791</v>
      </c>
      <c r="F441" s="26">
        <f>+IF([1]DEPURADO!D435&gt;1,[1]DEPURADO!D435," ")</f>
        <v>45791</v>
      </c>
      <c r="G441" s="27">
        <f>[1]DEPURADO!F435</f>
        <v>401000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3"/>
        <v>0</v>
      </c>
      <c r="O441" s="28">
        <f t="shared" si="44"/>
        <v>401000</v>
      </c>
      <c r="P441" s="24">
        <f>IF([1]DEPURADO!H435&gt;1,0,[1]DEPURADO!B435)</f>
        <v>6402086</v>
      </c>
      <c r="Q441" s="30">
        <f t="shared" si="45"/>
        <v>401000</v>
      </c>
      <c r="R441" s="31">
        <f t="shared" si="46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401000</v>
      </c>
      <c r="AH441" s="30">
        <v>0</v>
      </c>
      <c r="AI441" s="30" t="str">
        <f>+[1]DEPURADO!G435</f>
        <v>SALDO A FAVOR DEL PRESTADOR</v>
      </c>
      <c r="AJ441" s="32"/>
      <c r="AK441" s="33"/>
    </row>
    <row r="442" spans="1:37" s="34" customFormat="1" x14ac:dyDescent="0.25">
      <c r="A442" s="23">
        <f t="shared" si="42"/>
        <v>434</v>
      </c>
      <c r="B442" s="24" t="s">
        <v>44</v>
      </c>
      <c r="C442" s="23">
        <f>+[1]DEPURADO!A436</f>
        <v>6402318</v>
      </c>
      <c r="D442" s="23">
        <f>+[1]DEPURADO!B436</f>
        <v>6402318</v>
      </c>
      <c r="E442" s="25">
        <f>+[1]DEPURADO!C436</f>
        <v>45791</v>
      </c>
      <c r="F442" s="26">
        <f>+IF([1]DEPURADO!D436&gt;1,[1]DEPURADO!D436," ")</f>
        <v>45791</v>
      </c>
      <c r="G442" s="27">
        <f>[1]DEPURADO!F436</f>
        <v>4325171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4325171</v>
      </c>
      <c r="P442" s="24">
        <f>IF([1]DEPURADO!H436&gt;1,0,[1]DEPURADO!B436)</f>
        <v>6402318</v>
      </c>
      <c r="Q442" s="30">
        <f t="shared" si="45"/>
        <v>4325171</v>
      </c>
      <c r="R442" s="31">
        <f t="shared" si="46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95400</v>
      </c>
      <c r="Y442" s="23" t="s">
        <v>45</v>
      </c>
      <c r="Z442" s="31">
        <f t="shared" si="47"/>
        <v>95400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4229771</v>
      </c>
      <c r="AH442" s="30">
        <v>0</v>
      </c>
      <c r="AI442" s="30" t="str">
        <f>+[1]DEPURADO!G436</f>
        <v>GLOSA LEGALIZADA Y SALDO A FAVOR DEL PRESTADOR</v>
      </c>
      <c r="AJ442" s="32"/>
      <c r="AK442" s="33"/>
    </row>
    <row r="443" spans="1:37" s="34" customFormat="1" x14ac:dyDescent="0.25">
      <c r="A443" s="23">
        <f t="shared" si="42"/>
        <v>435</v>
      </c>
      <c r="B443" s="24" t="s">
        <v>44</v>
      </c>
      <c r="C443" s="23">
        <f>+[1]DEPURADO!A437</f>
        <v>6402103</v>
      </c>
      <c r="D443" s="23">
        <f>+[1]DEPURADO!B437</f>
        <v>6402103</v>
      </c>
      <c r="E443" s="25">
        <f>+[1]DEPURADO!C437</f>
        <v>45791</v>
      </c>
      <c r="F443" s="26">
        <f>+IF([1]DEPURADO!D437&gt;1,[1]DEPURADO!D437," ")</f>
        <v>45791</v>
      </c>
      <c r="G443" s="27">
        <f>[1]DEPURADO!F437</f>
        <v>12499416</v>
      </c>
      <c r="H443" s="28">
        <v>0</v>
      </c>
      <c r="I443" s="28">
        <f>+[1]DEPURADO!M437+[1]DEPURADO!N437</f>
        <v>0</v>
      </c>
      <c r="J443" s="28">
        <f>+[1]DEPURADO!R437</f>
        <v>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0</v>
      </c>
      <c r="O443" s="28">
        <f t="shared" si="44"/>
        <v>12499416</v>
      </c>
      <c r="P443" s="24">
        <f>IF([1]DEPURADO!H437&gt;1,0,[1]DEPURADO!B437)</f>
        <v>6402103</v>
      </c>
      <c r="Q443" s="30">
        <f t="shared" si="45"/>
        <v>12499416</v>
      </c>
      <c r="R443" s="31">
        <f t="shared" si="46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12499416</v>
      </c>
      <c r="AH443" s="30">
        <v>0</v>
      </c>
      <c r="AI443" s="30" t="str">
        <f>+[1]DEPURADO!G437</f>
        <v>SALDO A FAVOR DEL PRESTADOR</v>
      </c>
      <c r="AJ443" s="32"/>
      <c r="AK443" s="33"/>
    </row>
    <row r="444" spans="1:37" s="34" customFormat="1" x14ac:dyDescent="0.25">
      <c r="A444" s="23">
        <f t="shared" si="42"/>
        <v>436</v>
      </c>
      <c r="B444" s="24" t="s">
        <v>44</v>
      </c>
      <c r="C444" s="23">
        <f>+[1]DEPURADO!A438</f>
        <v>6402231</v>
      </c>
      <c r="D444" s="23">
        <f>+[1]DEPURADO!B438</f>
        <v>6402231</v>
      </c>
      <c r="E444" s="25">
        <f>+[1]DEPURADO!C438</f>
        <v>45791</v>
      </c>
      <c r="F444" s="26">
        <f>+IF([1]DEPURADO!D438&gt;1,[1]DEPURADO!D438," ")</f>
        <v>45791</v>
      </c>
      <c r="G444" s="27">
        <f>[1]DEPURADO!F438</f>
        <v>63000</v>
      </c>
      <c r="H444" s="28">
        <v>0</v>
      </c>
      <c r="I444" s="28">
        <f>+[1]DEPURADO!M438+[1]DEPURADO!N438</f>
        <v>0</v>
      </c>
      <c r="J444" s="28">
        <f>+[1]DEPURADO!R438</f>
        <v>0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0</v>
      </c>
      <c r="O444" s="28">
        <f t="shared" si="44"/>
        <v>63000</v>
      </c>
      <c r="P444" s="24">
        <f>IF([1]DEPURADO!H438&gt;1,0,[1]DEPURADO!B438)</f>
        <v>6402231</v>
      </c>
      <c r="Q444" s="30">
        <f t="shared" si="45"/>
        <v>63000</v>
      </c>
      <c r="R444" s="31">
        <f t="shared" si="46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63000</v>
      </c>
      <c r="AH444" s="30">
        <v>0</v>
      </c>
      <c r="AI444" s="30" t="str">
        <f>+[1]DEPURADO!G438</f>
        <v>SALDO A FAVOR DEL PRESTADOR</v>
      </c>
      <c r="AJ444" s="32"/>
      <c r="AK444" s="33"/>
    </row>
    <row r="445" spans="1:37" s="34" customFormat="1" x14ac:dyDescent="0.25">
      <c r="A445" s="23">
        <f t="shared" si="42"/>
        <v>437</v>
      </c>
      <c r="B445" s="24" t="s">
        <v>44</v>
      </c>
      <c r="C445" s="23">
        <f>+[1]DEPURADO!A439</f>
        <v>6403086</v>
      </c>
      <c r="D445" s="23">
        <f>+[1]DEPURADO!B439</f>
        <v>6403086</v>
      </c>
      <c r="E445" s="25">
        <f>+[1]DEPURADO!C439</f>
        <v>45792</v>
      </c>
      <c r="F445" s="26">
        <f>+IF([1]DEPURADO!D439&gt;1,[1]DEPURADO!D439," ")</f>
        <v>45792</v>
      </c>
      <c r="G445" s="27">
        <f>[1]DEPURADO!F439</f>
        <v>826600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3"/>
        <v>0</v>
      </c>
      <c r="O445" s="28">
        <f t="shared" si="44"/>
        <v>826600</v>
      </c>
      <c r="P445" s="24">
        <f>IF([1]DEPURADO!H439&gt;1,0,[1]DEPURADO!B439)</f>
        <v>6403086</v>
      </c>
      <c r="Q445" s="30">
        <f t="shared" si="45"/>
        <v>826600</v>
      </c>
      <c r="R445" s="31">
        <f t="shared" si="46"/>
        <v>0</v>
      </c>
      <c r="S445" s="31">
        <f>+[1]DEPURADO!J439</f>
        <v>0</v>
      </c>
      <c r="T445" s="23" t="s">
        <v>45</v>
      </c>
      <c r="U445" s="31">
        <f>+[1]DEPURADO!I439</f>
        <v>826600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EN REVISION</v>
      </c>
      <c r="AJ445" s="32"/>
      <c r="AK445" s="33"/>
    </row>
    <row r="446" spans="1:37" s="34" customFormat="1" x14ac:dyDescent="0.25">
      <c r="A446" s="23">
        <f t="shared" si="42"/>
        <v>438</v>
      </c>
      <c r="B446" s="24" t="s">
        <v>44</v>
      </c>
      <c r="C446" s="23">
        <f>+[1]DEPURADO!A440</f>
        <v>6403090</v>
      </c>
      <c r="D446" s="23">
        <f>+[1]DEPURADO!B440</f>
        <v>6403090</v>
      </c>
      <c r="E446" s="25">
        <f>+[1]DEPURADO!C440</f>
        <v>45792</v>
      </c>
      <c r="F446" s="26">
        <f>+IF([1]DEPURADO!D440&gt;1,[1]DEPURADO!D440," ")</f>
        <v>45792</v>
      </c>
      <c r="G446" s="27">
        <f>[1]DEPURADO!F440</f>
        <v>135300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3"/>
        <v>0</v>
      </c>
      <c r="O446" s="28">
        <f t="shared" si="44"/>
        <v>135300</v>
      </c>
      <c r="P446" s="24">
        <f>IF([1]DEPURADO!H440&gt;1,0,[1]DEPURADO!B440)</f>
        <v>6403090</v>
      </c>
      <c r="Q446" s="30">
        <f t="shared" si="45"/>
        <v>135300</v>
      </c>
      <c r="R446" s="31">
        <f t="shared" si="46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135300</v>
      </c>
      <c r="AH446" s="30">
        <v>0</v>
      </c>
      <c r="AI446" s="30" t="str">
        <f>+[1]DEPURADO!G440</f>
        <v>SALDO A FAVOR DEL PRESTADOR</v>
      </c>
      <c r="AJ446" s="32"/>
      <c r="AK446" s="33"/>
    </row>
    <row r="447" spans="1:37" s="34" customFormat="1" x14ac:dyDescent="0.25">
      <c r="A447" s="23">
        <f t="shared" si="42"/>
        <v>439</v>
      </c>
      <c r="B447" s="24" t="s">
        <v>44</v>
      </c>
      <c r="C447" s="23">
        <f>+[1]DEPURADO!A441</f>
        <v>6403015</v>
      </c>
      <c r="D447" s="23">
        <f>+[1]DEPURADO!B441</f>
        <v>6403015</v>
      </c>
      <c r="E447" s="25">
        <f>+[1]DEPURADO!C441</f>
        <v>45792</v>
      </c>
      <c r="F447" s="26">
        <f>+IF([1]DEPURADO!D441&gt;1,[1]DEPURADO!D441," ")</f>
        <v>45792</v>
      </c>
      <c r="G447" s="27">
        <f>[1]DEPURADO!F441</f>
        <v>2500000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2500000</v>
      </c>
      <c r="P447" s="24">
        <f>IF([1]DEPURADO!H441&gt;1,0,[1]DEPURADO!B441)</f>
        <v>6403015</v>
      </c>
      <c r="Q447" s="30">
        <f t="shared" si="45"/>
        <v>2500000</v>
      </c>
      <c r="R447" s="31">
        <f t="shared" si="46"/>
        <v>0</v>
      </c>
      <c r="S447" s="31">
        <f>+[1]DEPURADO!J441</f>
        <v>0</v>
      </c>
      <c r="T447" s="23" t="s">
        <v>45</v>
      </c>
      <c r="U447" s="31">
        <f>+[1]DEPURADO!I441</f>
        <v>2500000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0</v>
      </c>
      <c r="AH447" s="30">
        <v>0</v>
      </c>
      <c r="AI447" s="30" t="str">
        <f>+[1]DEPURADO!G441</f>
        <v>EN REVISION</v>
      </c>
      <c r="AJ447" s="32"/>
      <c r="AK447" s="33"/>
    </row>
    <row r="448" spans="1:37" s="34" customFormat="1" x14ac:dyDescent="0.25">
      <c r="A448" s="23">
        <f t="shared" si="42"/>
        <v>440</v>
      </c>
      <c r="B448" s="24" t="s">
        <v>44</v>
      </c>
      <c r="C448" s="23">
        <f>+[1]DEPURADO!A442</f>
        <v>6403081</v>
      </c>
      <c r="D448" s="23">
        <f>+[1]DEPURADO!B442</f>
        <v>6403081</v>
      </c>
      <c r="E448" s="25">
        <f>+[1]DEPURADO!C442</f>
        <v>45792</v>
      </c>
      <c r="F448" s="26">
        <f>+IF([1]DEPURADO!D442&gt;1,[1]DEPURADO!D442," ")</f>
        <v>45792</v>
      </c>
      <c r="G448" s="27">
        <f>[1]DEPURADO!F442</f>
        <v>1350000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3"/>
        <v>0</v>
      </c>
      <c r="O448" s="28">
        <f t="shared" si="44"/>
        <v>1350000</v>
      </c>
      <c r="P448" s="24">
        <f>IF([1]DEPURADO!H442&gt;1,0,[1]DEPURADO!B442)</f>
        <v>6403081</v>
      </c>
      <c r="Q448" s="30">
        <f t="shared" si="45"/>
        <v>1350000</v>
      </c>
      <c r="R448" s="31">
        <f t="shared" si="46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1350000</v>
      </c>
      <c r="AH448" s="30">
        <v>0</v>
      </c>
      <c r="AI448" s="30" t="str">
        <f>+[1]DEPURADO!G442</f>
        <v>SALDO A FAVOR DEL PRESTADOR</v>
      </c>
      <c r="AJ448" s="32"/>
      <c r="AK448" s="33"/>
    </row>
    <row r="449" spans="1:37" s="34" customFormat="1" x14ac:dyDescent="0.25">
      <c r="A449" s="23">
        <f t="shared" si="42"/>
        <v>441</v>
      </c>
      <c r="B449" s="24" t="s">
        <v>44</v>
      </c>
      <c r="C449" s="23">
        <f>+[1]DEPURADO!A443</f>
        <v>6403072</v>
      </c>
      <c r="D449" s="23">
        <f>+[1]DEPURADO!B443</f>
        <v>6403072</v>
      </c>
      <c r="E449" s="25">
        <f>+[1]DEPURADO!C443</f>
        <v>45792</v>
      </c>
      <c r="F449" s="26">
        <f>+IF([1]DEPURADO!D443&gt;1,[1]DEPURADO!D443," ")</f>
        <v>45792</v>
      </c>
      <c r="G449" s="27">
        <f>[1]DEPURADO!F443</f>
        <v>2067049</v>
      </c>
      <c r="H449" s="28">
        <v>0</v>
      </c>
      <c r="I449" s="28">
        <f>+[1]DEPURADO!M443+[1]DEPURADO!N443</f>
        <v>0</v>
      </c>
      <c r="J449" s="28">
        <f>+[1]DEPURADO!R443</f>
        <v>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0</v>
      </c>
      <c r="O449" s="28">
        <f t="shared" si="44"/>
        <v>2067049</v>
      </c>
      <c r="P449" s="24">
        <f>IF([1]DEPURADO!H443&gt;1,0,[1]DEPURADO!B443)</f>
        <v>6403072</v>
      </c>
      <c r="Q449" s="30">
        <f t="shared" si="45"/>
        <v>2067049</v>
      </c>
      <c r="R449" s="31">
        <f t="shared" si="46"/>
        <v>0</v>
      </c>
      <c r="S449" s="31">
        <f>+[1]DEPURADO!J443</f>
        <v>0</v>
      </c>
      <c r="T449" s="23" t="s">
        <v>45</v>
      </c>
      <c r="U449" s="31">
        <f>+[1]DEPURADO!I443</f>
        <v>2067049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EN REVISION</v>
      </c>
      <c r="AJ449" s="32"/>
      <c r="AK449" s="33"/>
    </row>
    <row r="450" spans="1:37" s="34" customFormat="1" x14ac:dyDescent="0.25">
      <c r="A450" s="23">
        <f t="shared" si="42"/>
        <v>442</v>
      </c>
      <c r="B450" s="24" t="s">
        <v>44</v>
      </c>
      <c r="C450" s="23">
        <f>+[1]DEPURADO!A444</f>
        <v>6402985</v>
      </c>
      <c r="D450" s="23">
        <f>+[1]DEPURADO!B444</f>
        <v>6402985</v>
      </c>
      <c r="E450" s="25">
        <f>+[1]DEPURADO!C444</f>
        <v>45792</v>
      </c>
      <c r="F450" s="26">
        <f>+IF([1]DEPURADO!D444&gt;1,[1]DEPURADO!D444," ")</f>
        <v>45792</v>
      </c>
      <c r="G450" s="27">
        <f>[1]DEPURADO!F444</f>
        <v>4183197</v>
      </c>
      <c r="H450" s="28">
        <v>0</v>
      </c>
      <c r="I450" s="28">
        <f>+[1]DEPURADO!M444+[1]DEPURADO!N444</f>
        <v>0</v>
      </c>
      <c r="J450" s="28">
        <f>+[1]DEPURADO!R444</f>
        <v>0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3"/>
        <v>0</v>
      </c>
      <c r="O450" s="28">
        <f t="shared" si="44"/>
        <v>4183197</v>
      </c>
      <c r="P450" s="24">
        <f>IF([1]DEPURADO!H444&gt;1,0,[1]DEPURADO!B444)</f>
        <v>0</v>
      </c>
      <c r="Q450" s="30">
        <f t="shared" si="45"/>
        <v>0</v>
      </c>
      <c r="R450" s="31">
        <f t="shared" si="46"/>
        <v>4183197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7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0</v>
      </c>
      <c r="AH450" s="30">
        <v>0</v>
      </c>
      <c r="AI450" s="30" t="str">
        <f>+[1]DEPURADO!G444</f>
        <v>NO RADICADA</v>
      </c>
      <c r="AJ450" s="32"/>
      <c r="AK450" s="33"/>
    </row>
    <row r="451" spans="1:37" s="34" customFormat="1" x14ac:dyDescent="0.25">
      <c r="A451" s="23">
        <f t="shared" si="42"/>
        <v>443</v>
      </c>
      <c r="B451" s="24" t="s">
        <v>44</v>
      </c>
      <c r="C451" s="23">
        <f>+[1]DEPURADO!A445</f>
        <v>6403092</v>
      </c>
      <c r="D451" s="23">
        <f>+[1]DEPURADO!B445</f>
        <v>6403092</v>
      </c>
      <c r="E451" s="25">
        <f>+[1]DEPURADO!C445</f>
        <v>45792</v>
      </c>
      <c r="F451" s="26">
        <f>+IF([1]DEPURADO!D445&gt;1,[1]DEPURADO!D445," ")</f>
        <v>45792</v>
      </c>
      <c r="G451" s="27">
        <f>[1]DEPURADO!F445</f>
        <v>4202245</v>
      </c>
      <c r="H451" s="28">
        <v>0</v>
      </c>
      <c r="I451" s="28">
        <f>+[1]DEPURADO!M445+[1]DEPURADO!N445</f>
        <v>0</v>
      </c>
      <c r="J451" s="28">
        <f>+[1]DEPURADO!R445</f>
        <v>0</v>
      </c>
      <c r="K451" s="29">
        <f>+[1]DEPURADO!P445+[1]DEPURADO!Q445</f>
        <v>0</v>
      </c>
      <c r="L451" s="28">
        <v>0</v>
      </c>
      <c r="M451" s="28">
        <v>0</v>
      </c>
      <c r="N451" s="28">
        <f t="shared" si="43"/>
        <v>0</v>
      </c>
      <c r="O451" s="28">
        <f t="shared" si="44"/>
        <v>4202245</v>
      </c>
      <c r="P451" s="24">
        <f>IF([1]DEPURADO!H445&gt;1,0,[1]DEPURADO!B445)</f>
        <v>6403092</v>
      </c>
      <c r="Q451" s="30">
        <f t="shared" si="45"/>
        <v>4202245</v>
      </c>
      <c r="R451" s="31">
        <f t="shared" si="46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7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4202245</v>
      </c>
      <c r="AH451" s="30">
        <v>0</v>
      </c>
      <c r="AI451" s="30" t="str">
        <f>+[1]DEPURADO!G445</f>
        <v>SALDO A FAVOR DEL PRESTADOR</v>
      </c>
      <c r="AJ451" s="32"/>
      <c r="AK451" s="33"/>
    </row>
    <row r="452" spans="1:37" s="34" customFormat="1" x14ac:dyDescent="0.25">
      <c r="A452" s="23">
        <f t="shared" si="42"/>
        <v>444</v>
      </c>
      <c r="B452" s="24" t="s">
        <v>44</v>
      </c>
      <c r="C452" s="23">
        <f>+[1]DEPURADO!A446</f>
        <v>6402785</v>
      </c>
      <c r="D452" s="23">
        <f>+[1]DEPURADO!B446</f>
        <v>6402785</v>
      </c>
      <c r="E452" s="25">
        <f>+[1]DEPURADO!C446</f>
        <v>45792</v>
      </c>
      <c r="F452" s="26">
        <f>+IF([1]DEPURADO!D446&gt;1,[1]DEPURADO!D446," ")</f>
        <v>45792</v>
      </c>
      <c r="G452" s="27">
        <f>[1]DEPURADO!F446</f>
        <v>5220940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3"/>
        <v>0</v>
      </c>
      <c r="O452" s="28">
        <f t="shared" si="44"/>
        <v>5220940</v>
      </c>
      <c r="P452" s="24">
        <f>IF([1]DEPURADO!H446&gt;1,0,[1]DEPURADO!B446)</f>
        <v>6402785</v>
      </c>
      <c r="Q452" s="30">
        <f t="shared" si="45"/>
        <v>5220940</v>
      </c>
      <c r="R452" s="31">
        <f t="shared" si="46"/>
        <v>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7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5220940</v>
      </c>
      <c r="AH452" s="30">
        <v>0</v>
      </c>
      <c r="AI452" s="30" t="str">
        <f>+[1]DEPURADO!G446</f>
        <v>SALDO A FAVOR DEL PRESTADOR</v>
      </c>
      <c r="AJ452" s="32"/>
      <c r="AK452" s="33"/>
    </row>
    <row r="453" spans="1:37" s="34" customFormat="1" x14ac:dyDescent="0.25">
      <c r="A453" s="23">
        <f t="shared" si="42"/>
        <v>445</v>
      </c>
      <c r="B453" s="24" t="s">
        <v>44</v>
      </c>
      <c r="C453" s="23">
        <f>+[1]DEPURADO!A447</f>
        <v>6402784</v>
      </c>
      <c r="D453" s="23">
        <f>+[1]DEPURADO!B447</f>
        <v>6402784</v>
      </c>
      <c r="E453" s="25">
        <f>+[1]DEPURADO!C447</f>
        <v>45792</v>
      </c>
      <c r="F453" s="26">
        <f>+IF([1]DEPURADO!D447&gt;1,[1]DEPURADO!D447," ")</f>
        <v>45792</v>
      </c>
      <c r="G453" s="27">
        <f>[1]DEPURADO!F447</f>
        <v>523596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3"/>
        <v>0</v>
      </c>
      <c r="O453" s="28">
        <f t="shared" si="44"/>
        <v>523596</v>
      </c>
      <c r="P453" s="24">
        <f>IF([1]DEPURADO!H447&gt;1,0,[1]DEPURADO!B447)</f>
        <v>0</v>
      </c>
      <c r="Q453" s="30">
        <f t="shared" si="45"/>
        <v>0</v>
      </c>
      <c r="R453" s="31">
        <f t="shared" si="46"/>
        <v>523596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7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0</v>
      </c>
      <c r="AH453" s="30">
        <v>0</v>
      </c>
      <c r="AI453" s="30" t="str">
        <f>+[1]DEPURADO!G447</f>
        <v>NO RADICADA</v>
      </c>
      <c r="AJ453" s="32"/>
      <c r="AK453" s="33"/>
    </row>
    <row r="454" spans="1:37" s="34" customFormat="1" x14ac:dyDescent="0.25">
      <c r="A454" s="23">
        <f t="shared" si="42"/>
        <v>446</v>
      </c>
      <c r="B454" s="24" t="s">
        <v>44</v>
      </c>
      <c r="C454" s="23">
        <f>+[1]DEPURADO!A448</f>
        <v>6403152</v>
      </c>
      <c r="D454" s="23">
        <f>+[1]DEPURADO!B448</f>
        <v>6403152</v>
      </c>
      <c r="E454" s="25">
        <f>+[1]DEPURADO!C448</f>
        <v>45793</v>
      </c>
      <c r="F454" s="26">
        <f>+IF([1]DEPURADO!D448&gt;1,[1]DEPURADO!D448," ")</f>
        <v>45793</v>
      </c>
      <c r="G454" s="27">
        <f>[1]DEPURADO!F448</f>
        <v>525700</v>
      </c>
      <c r="H454" s="28">
        <v>0</v>
      </c>
      <c r="I454" s="28">
        <f>+[1]DEPURADO!M448+[1]DEPURADO!N448</f>
        <v>0</v>
      </c>
      <c r="J454" s="28">
        <f>+[1]DEPURADO!R448</f>
        <v>0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3"/>
        <v>0</v>
      </c>
      <c r="O454" s="28">
        <f t="shared" si="44"/>
        <v>525700</v>
      </c>
      <c r="P454" s="24">
        <f>IF([1]DEPURADO!H448&gt;1,0,[1]DEPURADO!B448)</f>
        <v>6403152</v>
      </c>
      <c r="Q454" s="30">
        <f t="shared" si="45"/>
        <v>525700</v>
      </c>
      <c r="R454" s="31">
        <f t="shared" si="46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7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525700</v>
      </c>
      <c r="AH454" s="30">
        <v>0</v>
      </c>
      <c r="AI454" s="30" t="str">
        <f>+[1]DEPURADO!G448</f>
        <v>SALDO A FAVOR DEL PRESTADOR</v>
      </c>
      <c r="AJ454" s="32"/>
      <c r="AK454" s="33"/>
    </row>
    <row r="455" spans="1:37" s="34" customFormat="1" x14ac:dyDescent="0.25">
      <c r="A455" s="23">
        <f t="shared" si="42"/>
        <v>447</v>
      </c>
      <c r="B455" s="24" t="s">
        <v>44</v>
      </c>
      <c r="C455" s="23">
        <f>+[1]DEPURADO!A449</f>
        <v>6403501</v>
      </c>
      <c r="D455" s="23">
        <f>+[1]DEPURADO!B449</f>
        <v>6403501</v>
      </c>
      <c r="E455" s="25">
        <f>+[1]DEPURADO!C449</f>
        <v>45793</v>
      </c>
      <c r="F455" s="26">
        <f>+IF([1]DEPURADO!D449&gt;1,[1]DEPURADO!D449," ")</f>
        <v>45793</v>
      </c>
      <c r="G455" s="27">
        <f>[1]DEPURADO!F449</f>
        <v>113900</v>
      </c>
      <c r="H455" s="28">
        <v>0</v>
      </c>
      <c r="I455" s="28">
        <f>+[1]DEPURADO!M449+[1]DEPURADO!N449</f>
        <v>0</v>
      </c>
      <c r="J455" s="28">
        <f>+[1]DEPURADO!R449</f>
        <v>0</v>
      </c>
      <c r="K455" s="29">
        <f>+[1]DEPURADO!P449+[1]DEPURADO!Q449</f>
        <v>0</v>
      </c>
      <c r="L455" s="28">
        <v>0</v>
      </c>
      <c r="M455" s="28">
        <v>0</v>
      </c>
      <c r="N455" s="28">
        <f t="shared" si="43"/>
        <v>0</v>
      </c>
      <c r="O455" s="28">
        <f t="shared" si="44"/>
        <v>113900</v>
      </c>
      <c r="P455" s="24">
        <f>IF([1]DEPURADO!H449&gt;1,0,[1]DEPURADO!B449)</f>
        <v>6403501</v>
      </c>
      <c r="Q455" s="30">
        <f t="shared" si="45"/>
        <v>113900</v>
      </c>
      <c r="R455" s="31">
        <f t="shared" si="46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7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113900</v>
      </c>
      <c r="AH455" s="30">
        <v>0</v>
      </c>
      <c r="AI455" s="30" t="str">
        <f>+[1]DEPURADO!G449</f>
        <v>SALDO A FAVOR DEL PRESTADOR</v>
      </c>
      <c r="AJ455" s="32"/>
      <c r="AK455" s="33"/>
    </row>
    <row r="456" spans="1:37" s="34" customFormat="1" x14ac:dyDescent="0.25">
      <c r="A456" s="23">
        <f t="shared" si="42"/>
        <v>448</v>
      </c>
      <c r="B456" s="24" t="s">
        <v>44</v>
      </c>
      <c r="C456" s="23">
        <f>+[1]DEPURADO!A450</f>
        <v>6403284</v>
      </c>
      <c r="D456" s="23">
        <f>+[1]DEPURADO!B450</f>
        <v>6403284</v>
      </c>
      <c r="E456" s="25">
        <f>+[1]DEPURADO!C450</f>
        <v>45793</v>
      </c>
      <c r="F456" s="26">
        <f>+IF([1]DEPURADO!D450&gt;1,[1]DEPURADO!D450," ")</f>
        <v>45793</v>
      </c>
      <c r="G456" s="27">
        <f>[1]DEPURADO!F450</f>
        <v>287700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0</v>
      </c>
      <c r="L456" s="28">
        <v>0</v>
      </c>
      <c r="M456" s="28">
        <v>0</v>
      </c>
      <c r="N456" s="28">
        <f t="shared" si="43"/>
        <v>0</v>
      </c>
      <c r="O456" s="28">
        <f t="shared" si="44"/>
        <v>287700</v>
      </c>
      <c r="P456" s="24">
        <f>IF([1]DEPURADO!H450&gt;1,0,[1]DEPURADO!B450)</f>
        <v>6403284</v>
      </c>
      <c r="Q456" s="30">
        <f t="shared" si="45"/>
        <v>287700</v>
      </c>
      <c r="R456" s="31">
        <f t="shared" si="46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7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287700</v>
      </c>
      <c r="AH456" s="30">
        <v>0</v>
      </c>
      <c r="AI456" s="30" t="str">
        <f>+[1]DEPURADO!G450</f>
        <v>SALDO A FAVOR DEL PRESTADOR</v>
      </c>
      <c r="AJ456" s="32"/>
      <c r="AK456" s="33"/>
    </row>
    <row r="457" spans="1:37" s="34" customFormat="1" x14ac:dyDescent="0.25">
      <c r="A457" s="23">
        <f t="shared" si="42"/>
        <v>449</v>
      </c>
      <c r="B457" s="24" t="s">
        <v>44</v>
      </c>
      <c r="C457" s="23">
        <f>+[1]DEPURADO!A451</f>
        <v>6403556</v>
      </c>
      <c r="D457" s="23">
        <f>+[1]DEPURADO!B451</f>
        <v>6403556</v>
      </c>
      <c r="E457" s="25">
        <f>+[1]DEPURADO!C451</f>
        <v>45793</v>
      </c>
      <c r="F457" s="26">
        <f>+IF([1]DEPURADO!D451&gt;1,[1]DEPURADO!D451," ")</f>
        <v>45793</v>
      </c>
      <c r="G457" s="27">
        <f>[1]DEPURADO!F451</f>
        <v>74300</v>
      </c>
      <c r="H457" s="28">
        <v>0</v>
      </c>
      <c r="I457" s="28">
        <f>+[1]DEPURADO!M451+[1]DEPURADO!N451</f>
        <v>0</v>
      </c>
      <c r="J457" s="28">
        <f>+[1]DEPURADO!R451</f>
        <v>0</v>
      </c>
      <c r="K457" s="29">
        <f>+[1]DEPURADO!P451+[1]DEPURADO!Q451</f>
        <v>0</v>
      </c>
      <c r="L457" s="28">
        <v>0</v>
      </c>
      <c r="M457" s="28">
        <v>0</v>
      </c>
      <c r="N457" s="28">
        <f t="shared" si="43"/>
        <v>0</v>
      </c>
      <c r="O457" s="28">
        <f t="shared" si="44"/>
        <v>74300</v>
      </c>
      <c r="P457" s="24">
        <f>IF([1]DEPURADO!H451&gt;1,0,[1]DEPURADO!B451)</f>
        <v>0</v>
      </c>
      <c r="Q457" s="30">
        <f t="shared" si="45"/>
        <v>0</v>
      </c>
      <c r="R457" s="31">
        <f t="shared" si="46"/>
        <v>74300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7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0</v>
      </c>
      <c r="AH457" s="30">
        <v>0</v>
      </c>
      <c r="AI457" s="30" t="str">
        <f>+[1]DEPURADO!G451</f>
        <v>NO RADICADA</v>
      </c>
      <c r="AJ457" s="32"/>
      <c r="AK457" s="33"/>
    </row>
    <row r="458" spans="1:37" s="34" customFormat="1" x14ac:dyDescent="0.25">
      <c r="A458" s="23">
        <f t="shared" si="42"/>
        <v>450</v>
      </c>
      <c r="B458" s="24" t="s">
        <v>44</v>
      </c>
      <c r="C458" s="23">
        <f>+[1]DEPURADO!A452</f>
        <v>6403128</v>
      </c>
      <c r="D458" s="23">
        <f>+[1]DEPURADO!B452</f>
        <v>6403128</v>
      </c>
      <c r="E458" s="25">
        <f>+[1]DEPURADO!C452</f>
        <v>45793</v>
      </c>
      <c r="F458" s="26">
        <f>+IF([1]DEPURADO!D452&gt;1,[1]DEPURADO!D452," ")</f>
        <v>45793</v>
      </c>
      <c r="G458" s="27">
        <f>[1]DEPURADO!F452</f>
        <v>105000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105000</v>
      </c>
      <c r="P458" s="24">
        <f>IF([1]DEPURADO!H452&gt;1,0,[1]DEPURADO!B452)</f>
        <v>6403128</v>
      </c>
      <c r="Q458" s="30">
        <f t="shared" si="45"/>
        <v>105000</v>
      </c>
      <c r="R458" s="31">
        <f t="shared" si="46"/>
        <v>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si="47"/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105000</v>
      </c>
      <c r="AH458" s="30">
        <v>0</v>
      </c>
      <c r="AI458" s="30" t="str">
        <f>+[1]DEPURADO!G452</f>
        <v>SALDO A FAVOR DEL PRESTADOR</v>
      </c>
      <c r="AJ458" s="32"/>
      <c r="AK458" s="33"/>
    </row>
    <row r="459" spans="1:37" s="34" customFormat="1" x14ac:dyDescent="0.25">
      <c r="A459" s="23">
        <f t="shared" ref="A459:A522" si="49">+A458+1</f>
        <v>451</v>
      </c>
      <c r="B459" s="24" t="s">
        <v>44</v>
      </c>
      <c r="C459" s="23">
        <f>+[1]DEPURADO!A453</f>
        <v>6403588</v>
      </c>
      <c r="D459" s="23">
        <f>+[1]DEPURADO!B453</f>
        <v>6403588</v>
      </c>
      <c r="E459" s="25">
        <f>+[1]DEPURADO!C453</f>
        <v>45793</v>
      </c>
      <c r="F459" s="26">
        <f>+IF([1]DEPURADO!D453&gt;1,[1]DEPURADO!D453," ")</f>
        <v>45793</v>
      </c>
      <c r="G459" s="27">
        <f>[1]DEPURADO!F453</f>
        <v>1475913</v>
      </c>
      <c r="H459" s="28">
        <v>0</v>
      </c>
      <c r="I459" s="28">
        <f>+[1]DEPURADO!M453+[1]DEPURADO!N453</f>
        <v>0</v>
      </c>
      <c r="J459" s="28">
        <f>+[1]DEPURADO!R453</f>
        <v>0</v>
      </c>
      <c r="K459" s="29">
        <f>+[1]DEPURADO!P453+[1]DEPURADO!Q453</f>
        <v>0</v>
      </c>
      <c r="L459" s="28">
        <v>0</v>
      </c>
      <c r="M459" s="28">
        <v>0</v>
      </c>
      <c r="N459" s="28">
        <f t="shared" ref="N459:N522" si="50">+SUM(J459:M459)</f>
        <v>0</v>
      </c>
      <c r="O459" s="28">
        <f t="shared" ref="O459:O522" si="51">+G459-I459-N459</f>
        <v>1475913</v>
      </c>
      <c r="P459" s="24">
        <f>IF([1]DEPURADO!H453&gt;1,0,[1]DEPURADO!B453)</f>
        <v>6403588</v>
      </c>
      <c r="Q459" s="30">
        <f t="shared" ref="Q459:Q522" si="52">+IF(P459&gt;0,G459,0)</f>
        <v>1475913</v>
      </c>
      <c r="R459" s="31">
        <f t="shared" ref="R459:R522" si="53">IF(P459=0,G459,0)</f>
        <v>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ref="Z459:Z522" si="54">+X459-AE459+IF(X459-AE459&lt;-1,-X459+AE459,0)</f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ref="AG459:AG522" si="55">+G459-I459-N459-R459-Z459-AC459-AE459-S459-U459</f>
        <v>1475913</v>
      </c>
      <c r="AH459" s="30">
        <v>0</v>
      </c>
      <c r="AI459" s="30" t="str">
        <f>+[1]DEPURADO!G453</f>
        <v>SALDO A FAVOR DEL PRESTADOR</v>
      </c>
      <c r="AJ459" s="32"/>
      <c r="AK459" s="33"/>
    </row>
    <row r="460" spans="1:37" s="34" customFormat="1" x14ac:dyDescent="0.25">
      <c r="A460" s="23">
        <f t="shared" si="49"/>
        <v>452</v>
      </c>
      <c r="B460" s="24" t="s">
        <v>44</v>
      </c>
      <c r="C460" s="23">
        <f>+[1]DEPURADO!A454</f>
        <v>6403254</v>
      </c>
      <c r="D460" s="23">
        <f>+[1]DEPURADO!B454</f>
        <v>6403254</v>
      </c>
      <c r="E460" s="25">
        <f>+[1]DEPURADO!C454</f>
        <v>45793</v>
      </c>
      <c r="F460" s="26">
        <f>+IF([1]DEPURADO!D454&gt;1,[1]DEPURADO!D454," ")</f>
        <v>45793</v>
      </c>
      <c r="G460" s="27">
        <f>[1]DEPURADO!F454</f>
        <v>63000</v>
      </c>
      <c r="H460" s="28">
        <v>0</v>
      </c>
      <c r="I460" s="28">
        <f>+[1]DEPURADO!M454+[1]DEPURADO!N454</f>
        <v>0</v>
      </c>
      <c r="J460" s="28">
        <f>+[1]DEPURADO!R454</f>
        <v>0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50"/>
        <v>0</v>
      </c>
      <c r="O460" s="28">
        <f t="shared" si="51"/>
        <v>63000</v>
      </c>
      <c r="P460" s="24">
        <f>IF([1]DEPURADO!H454&gt;1,0,[1]DEPURADO!B454)</f>
        <v>6403254</v>
      </c>
      <c r="Q460" s="30">
        <f t="shared" si="52"/>
        <v>63000</v>
      </c>
      <c r="R460" s="31">
        <f t="shared" si="53"/>
        <v>0</v>
      </c>
      <c r="S460" s="31">
        <f>+[1]DEPURADO!J454</f>
        <v>0</v>
      </c>
      <c r="T460" s="23" t="s">
        <v>45</v>
      </c>
      <c r="U460" s="31">
        <f>+[1]DEPURADO!I454</f>
        <v>63000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54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55"/>
        <v>0</v>
      </c>
      <c r="AH460" s="30">
        <v>0</v>
      </c>
      <c r="AI460" s="30" t="str">
        <f>+[1]DEPURADO!G454</f>
        <v>EN REVISION</v>
      </c>
      <c r="AJ460" s="32"/>
      <c r="AK460" s="33"/>
    </row>
    <row r="461" spans="1:37" s="34" customFormat="1" x14ac:dyDescent="0.25">
      <c r="A461" s="23">
        <f t="shared" si="49"/>
        <v>453</v>
      </c>
      <c r="B461" s="24" t="s">
        <v>44</v>
      </c>
      <c r="C461" s="23">
        <f>+[1]DEPURADO!A455</f>
        <v>6403540</v>
      </c>
      <c r="D461" s="23">
        <f>+[1]DEPURADO!B455</f>
        <v>6403540</v>
      </c>
      <c r="E461" s="25">
        <f>+[1]DEPURADO!C455</f>
        <v>45793</v>
      </c>
      <c r="F461" s="26">
        <f>+IF([1]DEPURADO!D455&gt;1,[1]DEPURADO!D455," ")</f>
        <v>45793</v>
      </c>
      <c r="G461" s="27">
        <f>[1]DEPURADO!F455</f>
        <v>63000</v>
      </c>
      <c r="H461" s="28">
        <v>0</v>
      </c>
      <c r="I461" s="28">
        <f>+[1]DEPURADO!M455+[1]DEPURADO!N455</f>
        <v>0</v>
      </c>
      <c r="J461" s="28">
        <f>+[1]DEPURADO!R455</f>
        <v>0</v>
      </c>
      <c r="K461" s="29">
        <f>+[1]DEPURADO!P455+[1]DEPURADO!Q455</f>
        <v>0</v>
      </c>
      <c r="L461" s="28">
        <v>0</v>
      </c>
      <c r="M461" s="28">
        <v>0</v>
      </c>
      <c r="N461" s="28">
        <f t="shared" si="50"/>
        <v>0</v>
      </c>
      <c r="O461" s="28">
        <f t="shared" si="51"/>
        <v>63000</v>
      </c>
      <c r="P461" s="24">
        <f>IF([1]DEPURADO!H455&gt;1,0,[1]DEPURADO!B455)</f>
        <v>6403540</v>
      </c>
      <c r="Q461" s="30">
        <f t="shared" si="52"/>
        <v>63000</v>
      </c>
      <c r="R461" s="31">
        <f t="shared" si="53"/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si="54"/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si="55"/>
        <v>63000</v>
      </c>
      <c r="AH461" s="30">
        <v>0</v>
      </c>
      <c r="AI461" s="30" t="str">
        <f>+[1]DEPURADO!G455</f>
        <v>SALDO A FAVOR DEL PRESTADOR</v>
      </c>
      <c r="AJ461" s="32"/>
      <c r="AK461" s="33"/>
    </row>
    <row r="462" spans="1:37" s="34" customFormat="1" x14ac:dyDescent="0.25">
      <c r="A462" s="23">
        <f t="shared" si="49"/>
        <v>454</v>
      </c>
      <c r="B462" s="24" t="s">
        <v>44</v>
      </c>
      <c r="C462" s="23">
        <f>+[1]DEPURADO!A456</f>
        <v>6403283</v>
      </c>
      <c r="D462" s="23">
        <f>+[1]DEPURADO!B456</f>
        <v>6403283</v>
      </c>
      <c r="E462" s="25">
        <f>+[1]DEPURADO!C456</f>
        <v>45793</v>
      </c>
      <c r="F462" s="26">
        <f>+IF([1]DEPURADO!D456&gt;1,[1]DEPURADO!D456," ")</f>
        <v>45793</v>
      </c>
      <c r="G462" s="27">
        <f>[1]DEPURADO!F456</f>
        <v>79000</v>
      </c>
      <c r="H462" s="28">
        <v>0</v>
      </c>
      <c r="I462" s="28">
        <f>+[1]DEPURADO!M456+[1]DEPURADO!N456</f>
        <v>0</v>
      </c>
      <c r="J462" s="28">
        <f>+[1]DEPURADO!R456</f>
        <v>0</v>
      </c>
      <c r="K462" s="29">
        <f>+[1]DEPURADO!P456+[1]DEPURADO!Q456</f>
        <v>0</v>
      </c>
      <c r="L462" s="28">
        <v>0</v>
      </c>
      <c r="M462" s="28">
        <v>0</v>
      </c>
      <c r="N462" s="28">
        <f t="shared" si="50"/>
        <v>0</v>
      </c>
      <c r="O462" s="28">
        <f t="shared" si="51"/>
        <v>79000</v>
      </c>
      <c r="P462" s="24">
        <f>IF([1]DEPURADO!H456&gt;1,0,[1]DEPURADO!B456)</f>
        <v>6403283</v>
      </c>
      <c r="Q462" s="30">
        <f t="shared" si="52"/>
        <v>79000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4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79000</v>
      </c>
      <c r="AH462" s="30">
        <v>0</v>
      </c>
      <c r="AI462" s="30" t="str">
        <f>+[1]DEPURADO!G456</f>
        <v>SALDO A FAVOR DEL PRESTADOR</v>
      </c>
      <c r="AJ462" s="32"/>
      <c r="AK462" s="33"/>
    </row>
    <row r="463" spans="1:37" s="34" customFormat="1" x14ac:dyDescent="0.25">
      <c r="A463" s="23">
        <f t="shared" si="49"/>
        <v>455</v>
      </c>
      <c r="B463" s="24" t="s">
        <v>44</v>
      </c>
      <c r="C463" s="23">
        <f>+[1]DEPURADO!A457</f>
        <v>6403411</v>
      </c>
      <c r="D463" s="23">
        <f>+[1]DEPURADO!B457</f>
        <v>6403411</v>
      </c>
      <c r="E463" s="25">
        <f>+[1]DEPURADO!C457</f>
        <v>45793</v>
      </c>
      <c r="F463" s="26">
        <f>+IF([1]DEPURADO!D457&gt;1,[1]DEPURADO!D457," ")</f>
        <v>45793</v>
      </c>
      <c r="G463" s="27">
        <f>[1]DEPURADO!F457</f>
        <v>79000</v>
      </c>
      <c r="H463" s="28">
        <v>0</v>
      </c>
      <c r="I463" s="28">
        <f>+[1]DEPURADO!M457+[1]DEPURADO!N457</f>
        <v>0</v>
      </c>
      <c r="J463" s="28">
        <f>+[1]DEPURADO!R457</f>
        <v>0</v>
      </c>
      <c r="K463" s="29">
        <f>+[1]DEPURADO!P457+[1]DEPURADO!Q457</f>
        <v>0</v>
      </c>
      <c r="L463" s="28">
        <v>0</v>
      </c>
      <c r="M463" s="28">
        <v>0</v>
      </c>
      <c r="N463" s="28">
        <f t="shared" si="50"/>
        <v>0</v>
      </c>
      <c r="O463" s="28">
        <f t="shared" si="51"/>
        <v>79000</v>
      </c>
      <c r="P463" s="24">
        <f>IF([1]DEPURADO!H457&gt;1,0,[1]DEPURADO!B457)</f>
        <v>6403411</v>
      </c>
      <c r="Q463" s="30">
        <f t="shared" si="52"/>
        <v>79000</v>
      </c>
      <c r="R463" s="31">
        <f t="shared" si="53"/>
        <v>0</v>
      </c>
      <c r="S463" s="31">
        <f>+[1]DEPURADO!J457</f>
        <v>0</v>
      </c>
      <c r="T463" s="23" t="s">
        <v>45</v>
      </c>
      <c r="U463" s="31">
        <f>+[1]DEPURADO!I457</f>
        <v>79000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4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0</v>
      </c>
      <c r="AH463" s="30">
        <v>0</v>
      </c>
      <c r="AI463" s="30" t="str">
        <f>+[1]DEPURADO!G457</f>
        <v>EN REVISION</v>
      </c>
      <c r="AJ463" s="32"/>
      <c r="AK463" s="33"/>
    </row>
    <row r="464" spans="1:37" s="34" customFormat="1" x14ac:dyDescent="0.25">
      <c r="A464" s="23">
        <f t="shared" si="49"/>
        <v>456</v>
      </c>
      <c r="B464" s="24" t="s">
        <v>44</v>
      </c>
      <c r="C464" s="23">
        <f>+[1]DEPURADO!A458</f>
        <v>6403750</v>
      </c>
      <c r="D464" s="23">
        <f>+[1]DEPURADO!B458</f>
        <v>6403750</v>
      </c>
      <c r="E464" s="25">
        <f>+[1]DEPURADO!C458</f>
        <v>45794</v>
      </c>
      <c r="F464" s="26">
        <f>+IF([1]DEPURADO!D458&gt;1,[1]DEPURADO!D458," ")</f>
        <v>45794</v>
      </c>
      <c r="G464" s="27">
        <f>[1]DEPURADO!F458</f>
        <v>10694301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10694301</v>
      </c>
      <c r="P464" s="24">
        <f>IF([1]DEPURADO!H458&gt;1,0,[1]DEPURADO!B458)</f>
        <v>6403750</v>
      </c>
      <c r="Q464" s="30">
        <f t="shared" si="52"/>
        <v>10694301</v>
      </c>
      <c r="R464" s="31">
        <f t="shared" si="53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294400</v>
      </c>
      <c r="Y464" s="23" t="s">
        <v>45</v>
      </c>
      <c r="Z464" s="31">
        <f t="shared" si="54"/>
        <v>294400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10399901</v>
      </c>
      <c r="AH464" s="30">
        <v>0</v>
      </c>
      <c r="AI464" s="30" t="str">
        <f>+[1]DEPURADO!G458</f>
        <v>GLOSA LEGALIZADA Y SALDO A FAVOR DEL PRESTADOR</v>
      </c>
      <c r="AJ464" s="32"/>
      <c r="AK464" s="33"/>
    </row>
    <row r="465" spans="1:37" s="34" customFormat="1" x14ac:dyDescent="0.25">
      <c r="A465" s="23">
        <f t="shared" si="49"/>
        <v>457</v>
      </c>
      <c r="B465" s="24" t="s">
        <v>44</v>
      </c>
      <c r="C465" s="23">
        <f>+[1]DEPURADO!A459</f>
        <v>6404477</v>
      </c>
      <c r="D465" s="23">
        <f>+[1]DEPURADO!B459</f>
        <v>6404477</v>
      </c>
      <c r="E465" s="25">
        <f>+[1]DEPURADO!C459</f>
        <v>45796</v>
      </c>
      <c r="F465" s="26">
        <f>+IF([1]DEPURADO!D459&gt;1,[1]DEPURADO!D459," ")</f>
        <v>45796</v>
      </c>
      <c r="G465" s="27">
        <f>[1]DEPURADO!F459</f>
        <v>50088154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50"/>
        <v>0</v>
      </c>
      <c r="O465" s="28">
        <f t="shared" si="51"/>
        <v>50088154</v>
      </c>
      <c r="P465" s="24">
        <f>IF([1]DEPURADO!H459&gt;1,0,[1]DEPURADO!B459)</f>
        <v>6404477</v>
      </c>
      <c r="Q465" s="30">
        <f t="shared" si="52"/>
        <v>50088154</v>
      </c>
      <c r="R465" s="31">
        <f t="shared" si="53"/>
        <v>0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4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50088154</v>
      </c>
      <c r="AH465" s="30">
        <v>0</v>
      </c>
      <c r="AI465" s="30" t="str">
        <f>+[1]DEPURADO!G459</f>
        <v>SALDO A FAVOR DEL PRESTADOR</v>
      </c>
      <c r="AJ465" s="32"/>
      <c r="AK465" s="33"/>
    </row>
    <row r="466" spans="1:37" s="34" customFormat="1" x14ac:dyDescent="0.25">
      <c r="A466" s="23">
        <f t="shared" si="49"/>
        <v>458</v>
      </c>
      <c r="B466" s="24" t="s">
        <v>44</v>
      </c>
      <c r="C466" s="23">
        <f>+[1]DEPURADO!A460</f>
        <v>6403950</v>
      </c>
      <c r="D466" s="23">
        <f>+[1]DEPURADO!B460</f>
        <v>6403950</v>
      </c>
      <c r="E466" s="25">
        <f>+[1]DEPURADO!C460</f>
        <v>45796</v>
      </c>
      <c r="F466" s="26">
        <f>+IF([1]DEPURADO!D460&gt;1,[1]DEPURADO!D460," ")</f>
        <v>45796</v>
      </c>
      <c r="G466" s="27">
        <f>[1]DEPURADO!F460</f>
        <v>1535900</v>
      </c>
      <c r="H466" s="28">
        <v>0</v>
      </c>
      <c r="I466" s="28">
        <f>+[1]DEPURADO!M460+[1]DEPURADO!N460</f>
        <v>0</v>
      </c>
      <c r="J466" s="28">
        <f>+[1]DEPURADO!R460</f>
        <v>0</v>
      </c>
      <c r="K466" s="29">
        <f>+[1]DEPURADO!P460+[1]DEPURADO!Q460</f>
        <v>0</v>
      </c>
      <c r="L466" s="28">
        <v>0</v>
      </c>
      <c r="M466" s="28">
        <v>0</v>
      </c>
      <c r="N466" s="28">
        <f t="shared" si="50"/>
        <v>0</v>
      </c>
      <c r="O466" s="28">
        <f t="shared" si="51"/>
        <v>1535900</v>
      </c>
      <c r="P466" s="24">
        <f>IF([1]DEPURADO!H460&gt;1,0,[1]DEPURADO!B460)</f>
        <v>6403950</v>
      </c>
      <c r="Q466" s="30">
        <f t="shared" si="52"/>
        <v>1535900</v>
      </c>
      <c r="R466" s="31">
        <f t="shared" si="53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4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1535900</v>
      </c>
      <c r="AH466" s="30">
        <v>0</v>
      </c>
      <c r="AI466" s="30" t="str">
        <f>+[1]DEPURADO!G460</f>
        <v>SALDO A FAVOR DEL PRESTADOR</v>
      </c>
      <c r="AJ466" s="32"/>
      <c r="AK466" s="33"/>
    </row>
    <row r="467" spans="1:37" s="34" customFormat="1" x14ac:dyDescent="0.25">
      <c r="A467" s="23">
        <f t="shared" si="49"/>
        <v>459</v>
      </c>
      <c r="B467" s="24" t="s">
        <v>44</v>
      </c>
      <c r="C467" s="23">
        <f>+[1]DEPURADO!A461</f>
        <v>6403980</v>
      </c>
      <c r="D467" s="23">
        <f>+[1]DEPURADO!B461</f>
        <v>6403980</v>
      </c>
      <c r="E467" s="25">
        <f>+[1]DEPURADO!C461</f>
        <v>45796</v>
      </c>
      <c r="F467" s="26">
        <f>+IF([1]DEPURADO!D461&gt;1,[1]DEPURADO!D461," ")</f>
        <v>45796</v>
      </c>
      <c r="G467" s="27">
        <f>[1]DEPURADO!F461</f>
        <v>365700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0</v>
      </c>
      <c r="L467" s="28">
        <v>0</v>
      </c>
      <c r="M467" s="28">
        <v>0</v>
      </c>
      <c r="N467" s="28">
        <f t="shared" si="50"/>
        <v>0</v>
      </c>
      <c r="O467" s="28">
        <f t="shared" si="51"/>
        <v>365700</v>
      </c>
      <c r="P467" s="24">
        <f>IF([1]DEPURADO!H461&gt;1,0,[1]DEPURADO!B461)</f>
        <v>6403980</v>
      </c>
      <c r="Q467" s="30">
        <f t="shared" si="52"/>
        <v>365700</v>
      </c>
      <c r="R467" s="31">
        <f t="shared" si="53"/>
        <v>0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4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365700</v>
      </c>
      <c r="AH467" s="30">
        <v>0</v>
      </c>
      <c r="AI467" s="30" t="str">
        <f>+[1]DEPURADO!G461</f>
        <v>SALDO A FAVOR DEL PRESTADOR</v>
      </c>
      <c r="AJ467" s="32"/>
      <c r="AK467" s="33"/>
    </row>
    <row r="468" spans="1:37" s="34" customFormat="1" x14ac:dyDescent="0.25">
      <c r="A468" s="23">
        <f t="shared" si="49"/>
        <v>460</v>
      </c>
      <c r="B468" s="24" t="s">
        <v>44</v>
      </c>
      <c r="C468" s="23">
        <f>+[1]DEPURADO!A462</f>
        <v>6403934</v>
      </c>
      <c r="D468" s="23">
        <f>+[1]DEPURADO!B462</f>
        <v>6403934</v>
      </c>
      <c r="E468" s="25">
        <f>+[1]DEPURADO!C462</f>
        <v>45796</v>
      </c>
      <c r="F468" s="26">
        <f>+IF([1]DEPURADO!D462&gt;1,[1]DEPURADO!D462," ")</f>
        <v>45796</v>
      </c>
      <c r="G468" s="27">
        <f>[1]DEPURADO!F462</f>
        <v>395000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395000</v>
      </c>
      <c r="P468" s="24">
        <f>IF([1]DEPURADO!H462&gt;1,0,[1]DEPURADO!B462)</f>
        <v>6403934</v>
      </c>
      <c r="Q468" s="30">
        <f t="shared" si="52"/>
        <v>395000</v>
      </c>
      <c r="R468" s="31">
        <f t="shared" si="53"/>
        <v>0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4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395000</v>
      </c>
      <c r="AH468" s="30">
        <v>0</v>
      </c>
      <c r="AI468" s="30" t="str">
        <f>+[1]DEPURADO!G462</f>
        <v>SALDO A FAVOR DEL PRESTADOR</v>
      </c>
      <c r="AJ468" s="32"/>
      <c r="AK468" s="33"/>
    </row>
    <row r="469" spans="1:37" s="34" customFormat="1" x14ac:dyDescent="0.25">
      <c r="A469" s="23">
        <f t="shared" si="49"/>
        <v>461</v>
      </c>
      <c r="B469" s="24" t="s">
        <v>44</v>
      </c>
      <c r="C469" s="23">
        <f>+[1]DEPURADO!A463</f>
        <v>6404486</v>
      </c>
      <c r="D469" s="23">
        <f>+[1]DEPURADO!B463</f>
        <v>6404486</v>
      </c>
      <c r="E469" s="25">
        <f>+[1]DEPURADO!C463</f>
        <v>45796</v>
      </c>
      <c r="F469" s="26">
        <f>+IF([1]DEPURADO!D463&gt;1,[1]DEPURADO!D463," ")</f>
        <v>45796</v>
      </c>
      <c r="G469" s="27">
        <f>[1]DEPURADO!F463</f>
        <v>63000</v>
      </c>
      <c r="H469" s="28">
        <v>0</v>
      </c>
      <c r="I469" s="28">
        <f>+[1]DEPURADO!M463+[1]DEPURADO!N463</f>
        <v>0</v>
      </c>
      <c r="J469" s="28">
        <f>+[1]DEPURADO!R463</f>
        <v>0</v>
      </c>
      <c r="K469" s="29">
        <f>+[1]DEPURADO!P463+[1]DEPURADO!Q463</f>
        <v>0</v>
      </c>
      <c r="L469" s="28">
        <v>0</v>
      </c>
      <c r="M469" s="28">
        <v>0</v>
      </c>
      <c r="N469" s="28">
        <f t="shared" si="50"/>
        <v>0</v>
      </c>
      <c r="O469" s="28">
        <f t="shared" si="51"/>
        <v>63000</v>
      </c>
      <c r="P469" s="24">
        <f>IF([1]DEPURADO!H463&gt;1,0,[1]DEPURADO!B463)</f>
        <v>6404486</v>
      </c>
      <c r="Q469" s="30">
        <f t="shared" si="52"/>
        <v>63000</v>
      </c>
      <c r="R469" s="31">
        <f t="shared" si="53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4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63000</v>
      </c>
      <c r="AH469" s="30">
        <v>0</v>
      </c>
      <c r="AI469" s="30" t="str">
        <f>+[1]DEPURADO!G463</f>
        <v>SALDO A FAVOR DEL PRESTADOR</v>
      </c>
      <c r="AJ469" s="32"/>
      <c r="AK469" s="33"/>
    </row>
    <row r="470" spans="1:37" s="34" customFormat="1" x14ac:dyDescent="0.25">
      <c r="A470" s="23">
        <f t="shared" si="49"/>
        <v>462</v>
      </c>
      <c r="B470" s="24" t="s">
        <v>44</v>
      </c>
      <c r="C470" s="23">
        <f>+[1]DEPURADO!A464</f>
        <v>6404291</v>
      </c>
      <c r="D470" s="23">
        <f>+[1]DEPURADO!B464</f>
        <v>6404291</v>
      </c>
      <c r="E470" s="25">
        <f>+[1]DEPURADO!C464</f>
        <v>45796</v>
      </c>
      <c r="F470" s="26">
        <f>+IF([1]DEPURADO!D464&gt;1,[1]DEPURADO!D464," ")</f>
        <v>45796</v>
      </c>
      <c r="G470" s="27">
        <f>[1]DEPURADO!F464</f>
        <v>63000</v>
      </c>
      <c r="H470" s="28">
        <v>0</v>
      </c>
      <c r="I470" s="28">
        <f>+[1]DEPURADO!M464+[1]DEPURADO!N464</f>
        <v>0</v>
      </c>
      <c r="J470" s="28">
        <f>+[1]DEPURADO!R464</f>
        <v>0</v>
      </c>
      <c r="K470" s="29">
        <f>+[1]DEPURADO!P464+[1]DEPURADO!Q464</f>
        <v>0</v>
      </c>
      <c r="L470" s="28">
        <v>0</v>
      </c>
      <c r="M470" s="28">
        <v>0</v>
      </c>
      <c r="N470" s="28">
        <f t="shared" si="50"/>
        <v>0</v>
      </c>
      <c r="O470" s="28">
        <f t="shared" si="51"/>
        <v>63000</v>
      </c>
      <c r="P470" s="24">
        <f>IF([1]DEPURADO!H464&gt;1,0,[1]DEPURADO!B464)</f>
        <v>6404291</v>
      </c>
      <c r="Q470" s="30">
        <f t="shared" si="52"/>
        <v>63000</v>
      </c>
      <c r="R470" s="31">
        <f t="shared" si="53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4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63000</v>
      </c>
      <c r="AH470" s="30">
        <v>0</v>
      </c>
      <c r="AI470" s="30" t="str">
        <f>+[1]DEPURADO!G464</f>
        <v>SALDO A FAVOR DEL PRESTADOR</v>
      </c>
      <c r="AJ470" s="32"/>
      <c r="AK470" s="33"/>
    </row>
    <row r="471" spans="1:37" s="34" customFormat="1" x14ac:dyDescent="0.25">
      <c r="A471" s="23">
        <f t="shared" si="49"/>
        <v>463</v>
      </c>
      <c r="B471" s="24" t="s">
        <v>44</v>
      </c>
      <c r="C471" s="23">
        <f>+[1]DEPURADO!A465</f>
        <v>6404284</v>
      </c>
      <c r="D471" s="23">
        <f>+[1]DEPURADO!B465</f>
        <v>6404284</v>
      </c>
      <c r="E471" s="25">
        <f>+[1]DEPURADO!C465</f>
        <v>45796</v>
      </c>
      <c r="F471" s="26">
        <f>+IF([1]DEPURADO!D465&gt;1,[1]DEPURADO!D465," ")</f>
        <v>45796</v>
      </c>
      <c r="G471" s="27">
        <f>[1]DEPURADO!F465</f>
        <v>63000</v>
      </c>
      <c r="H471" s="28">
        <v>0</v>
      </c>
      <c r="I471" s="28">
        <f>+[1]DEPURADO!M465+[1]DEPURADO!N465</f>
        <v>0</v>
      </c>
      <c r="J471" s="28">
        <f>+[1]DEPURADO!R465</f>
        <v>0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50"/>
        <v>0</v>
      </c>
      <c r="O471" s="28">
        <f t="shared" si="51"/>
        <v>63000</v>
      </c>
      <c r="P471" s="24">
        <f>IF([1]DEPURADO!H465&gt;1,0,[1]DEPURADO!B465)</f>
        <v>6404284</v>
      </c>
      <c r="Q471" s="30">
        <f t="shared" si="52"/>
        <v>63000</v>
      </c>
      <c r="R471" s="31">
        <f t="shared" si="53"/>
        <v>0</v>
      </c>
      <c r="S471" s="31">
        <f>+[1]DEPURADO!J465</f>
        <v>0</v>
      </c>
      <c r="T471" s="23" t="s">
        <v>45</v>
      </c>
      <c r="U471" s="31">
        <f>+[1]DEPURADO!I465</f>
        <v>63000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4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0</v>
      </c>
      <c r="AH471" s="30">
        <v>0</v>
      </c>
      <c r="AI471" s="30" t="str">
        <f>+[1]DEPURADO!G465</f>
        <v>EN REVISION</v>
      </c>
      <c r="AJ471" s="32"/>
      <c r="AK471" s="33"/>
    </row>
    <row r="472" spans="1:37" s="34" customFormat="1" x14ac:dyDescent="0.25">
      <c r="A472" s="23">
        <f t="shared" si="49"/>
        <v>464</v>
      </c>
      <c r="B472" s="24" t="s">
        <v>44</v>
      </c>
      <c r="C472" s="23">
        <f>+[1]DEPURADO!A466</f>
        <v>6404203</v>
      </c>
      <c r="D472" s="23">
        <f>+[1]DEPURADO!B466</f>
        <v>6404203</v>
      </c>
      <c r="E472" s="25">
        <f>+[1]DEPURADO!C466</f>
        <v>45796</v>
      </c>
      <c r="F472" s="26">
        <f>+IF([1]DEPURADO!D466&gt;1,[1]DEPURADO!D466," ")</f>
        <v>45796</v>
      </c>
      <c r="G472" s="27">
        <f>[1]DEPURADO!F466</f>
        <v>79000</v>
      </c>
      <c r="H472" s="28">
        <v>0</v>
      </c>
      <c r="I472" s="28">
        <f>+[1]DEPURADO!M466+[1]DEPURADO!N466</f>
        <v>0</v>
      </c>
      <c r="J472" s="28">
        <f>+[1]DEPURADO!R466</f>
        <v>0</v>
      </c>
      <c r="K472" s="29">
        <f>+[1]DEPURADO!P466+[1]DEPURADO!Q466</f>
        <v>0</v>
      </c>
      <c r="L472" s="28">
        <v>0</v>
      </c>
      <c r="M472" s="28">
        <v>0</v>
      </c>
      <c r="N472" s="28">
        <f t="shared" si="50"/>
        <v>0</v>
      </c>
      <c r="O472" s="28">
        <f t="shared" si="51"/>
        <v>79000</v>
      </c>
      <c r="P472" s="24">
        <f>IF([1]DEPURADO!H466&gt;1,0,[1]DEPURADO!B466)</f>
        <v>6404203</v>
      </c>
      <c r="Q472" s="30">
        <f t="shared" si="52"/>
        <v>79000</v>
      </c>
      <c r="R472" s="31">
        <f t="shared" si="53"/>
        <v>0</v>
      </c>
      <c r="S472" s="31">
        <f>+[1]DEPURADO!J466</f>
        <v>0</v>
      </c>
      <c r="T472" s="23" t="s">
        <v>45</v>
      </c>
      <c r="U472" s="31">
        <f>+[1]DEPURADO!I466</f>
        <v>79000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4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EN REVISION</v>
      </c>
      <c r="AJ472" s="32"/>
      <c r="AK472" s="33"/>
    </row>
    <row r="473" spans="1:37" s="34" customFormat="1" x14ac:dyDescent="0.25">
      <c r="A473" s="23">
        <f t="shared" si="49"/>
        <v>465</v>
      </c>
      <c r="B473" s="24" t="s">
        <v>44</v>
      </c>
      <c r="C473" s="23">
        <f>+[1]DEPURADO!A467</f>
        <v>6404392</v>
      </c>
      <c r="D473" s="23">
        <f>+[1]DEPURADO!B467</f>
        <v>6404392</v>
      </c>
      <c r="E473" s="25">
        <f>+[1]DEPURADO!C467</f>
        <v>45796</v>
      </c>
      <c r="F473" s="26">
        <f>+IF([1]DEPURADO!D467&gt;1,[1]DEPURADO!D467," ")</f>
        <v>45796</v>
      </c>
      <c r="G473" s="27">
        <f>[1]DEPURADO!F467</f>
        <v>79000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0</v>
      </c>
      <c r="L473" s="28">
        <v>0</v>
      </c>
      <c r="M473" s="28">
        <v>0</v>
      </c>
      <c r="N473" s="28">
        <f t="shared" si="50"/>
        <v>0</v>
      </c>
      <c r="O473" s="28">
        <f t="shared" si="51"/>
        <v>79000</v>
      </c>
      <c r="P473" s="24">
        <f>IF([1]DEPURADO!H467&gt;1,0,[1]DEPURADO!B467)</f>
        <v>6404392</v>
      </c>
      <c r="Q473" s="30">
        <f t="shared" si="52"/>
        <v>79000</v>
      </c>
      <c r="R473" s="31">
        <f t="shared" si="53"/>
        <v>0</v>
      </c>
      <c r="S473" s="31">
        <f>+[1]DEPURADO!J467</f>
        <v>0</v>
      </c>
      <c r="T473" s="23" t="s">
        <v>45</v>
      </c>
      <c r="U473" s="31">
        <f>+[1]DEPURADO!I467</f>
        <v>79000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4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0</v>
      </c>
      <c r="AH473" s="30">
        <v>0</v>
      </c>
      <c r="AI473" s="30" t="str">
        <f>+[1]DEPURADO!G467</f>
        <v>EN REVISION</v>
      </c>
      <c r="AJ473" s="32"/>
      <c r="AK473" s="33"/>
    </row>
    <row r="474" spans="1:37" s="34" customFormat="1" x14ac:dyDescent="0.25">
      <c r="A474" s="23">
        <f t="shared" si="49"/>
        <v>466</v>
      </c>
      <c r="B474" s="24" t="s">
        <v>44</v>
      </c>
      <c r="C474" s="23">
        <f>+[1]DEPURADO!A468</f>
        <v>6405007</v>
      </c>
      <c r="D474" s="23">
        <f>+[1]DEPURADO!B468</f>
        <v>6405007</v>
      </c>
      <c r="E474" s="25">
        <f>+[1]DEPURADO!C468</f>
        <v>45797</v>
      </c>
      <c r="F474" s="26">
        <f>+IF([1]DEPURADO!D468&gt;1,[1]DEPURADO!D468," ")</f>
        <v>45797</v>
      </c>
      <c r="G474" s="27">
        <f>[1]DEPURADO!F468</f>
        <v>2067049</v>
      </c>
      <c r="H474" s="28">
        <v>0</v>
      </c>
      <c r="I474" s="28">
        <f>+[1]DEPURADO!M468+[1]DEPURADO!N468</f>
        <v>0</v>
      </c>
      <c r="J474" s="28">
        <f>+[1]DEPURADO!R468</f>
        <v>0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50"/>
        <v>0</v>
      </c>
      <c r="O474" s="28">
        <f t="shared" si="51"/>
        <v>2067049</v>
      </c>
      <c r="P474" s="24">
        <f>IF([1]DEPURADO!H468&gt;1,0,[1]DEPURADO!B468)</f>
        <v>6405007</v>
      </c>
      <c r="Q474" s="30">
        <f t="shared" si="52"/>
        <v>2067049</v>
      </c>
      <c r="R474" s="31">
        <f t="shared" si="53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4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2067049</v>
      </c>
      <c r="AH474" s="30">
        <v>0</v>
      </c>
      <c r="AI474" s="30" t="str">
        <f>+[1]DEPURADO!G468</f>
        <v>SALDO A FAVOR DEL PRESTADOR</v>
      </c>
      <c r="AJ474" s="32"/>
      <c r="AK474" s="33"/>
    </row>
    <row r="475" spans="1:37" s="34" customFormat="1" x14ac:dyDescent="0.25">
      <c r="A475" s="23">
        <f t="shared" si="49"/>
        <v>467</v>
      </c>
      <c r="B475" s="24" t="s">
        <v>44</v>
      </c>
      <c r="C475" s="23">
        <f>+[1]DEPURADO!A469</f>
        <v>6404782</v>
      </c>
      <c r="D475" s="23">
        <f>+[1]DEPURADO!B469</f>
        <v>6404782</v>
      </c>
      <c r="E475" s="25">
        <f>+[1]DEPURADO!C469</f>
        <v>45797</v>
      </c>
      <c r="F475" s="26">
        <f>+IF([1]DEPURADO!D469&gt;1,[1]DEPURADO!D469," ")</f>
        <v>45797</v>
      </c>
      <c r="G475" s="27">
        <f>[1]DEPURADO!F469</f>
        <v>63000</v>
      </c>
      <c r="H475" s="28">
        <v>0</v>
      </c>
      <c r="I475" s="28">
        <f>+[1]DEPURADO!M469+[1]DEPURADO!N469</f>
        <v>0</v>
      </c>
      <c r="J475" s="28">
        <f>+[1]DEPURADO!R469</f>
        <v>0</v>
      </c>
      <c r="K475" s="29">
        <f>+[1]DEPURADO!P469+[1]DEPURADO!Q469</f>
        <v>0</v>
      </c>
      <c r="L475" s="28">
        <v>0</v>
      </c>
      <c r="M475" s="28">
        <v>0</v>
      </c>
      <c r="N475" s="28">
        <f t="shared" si="50"/>
        <v>0</v>
      </c>
      <c r="O475" s="28">
        <f t="shared" si="51"/>
        <v>63000</v>
      </c>
      <c r="P475" s="24">
        <f>IF([1]DEPURADO!H469&gt;1,0,[1]DEPURADO!B469)</f>
        <v>6404782</v>
      </c>
      <c r="Q475" s="30">
        <f t="shared" si="52"/>
        <v>63000</v>
      </c>
      <c r="R475" s="31">
        <f t="shared" si="53"/>
        <v>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4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63000</v>
      </c>
      <c r="AH475" s="30">
        <v>0</v>
      </c>
      <c r="AI475" s="30" t="str">
        <f>+[1]DEPURADO!G469</f>
        <v>SALDO A FAVOR DEL PRESTADOR</v>
      </c>
      <c r="AJ475" s="32"/>
      <c r="AK475" s="33"/>
    </row>
    <row r="476" spans="1:37" s="34" customFormat="1" x14ac:dyDescent="0.25">
      <c r="A476" s="23">
        <f t="shared" si="49"/>
        <v>468</v>
      </c>
      <c r="B476" s="24" t="s">
        <v>44</v>
      </c>
      <c r="C476" s="23">
        <f>+[1]DEPURADO!A470</f>
        <v>6405283</v>
      </c>
      <c r="D476" s="23">
        <f>+[1]DEPURADO!B470</f>
        <v>6405283</v>
      </c>
      <c r="E476" s="25">
        <f>+[1]DEPURADO!C470</f>
        <v>45797</v>
      </c>
      <c r="F476" s="26">
        <f>+IF([1]DEPURADO!D470&gt;1,[1]DEPURADO!D470," ")</f>
        <v>45797</v>
      </c>
      <c r="G476" s="27">
        <f>[1]DEPURADO!F470</f>
        <v>63000</v>
      </c>
      <c r="H476" s="28">
        <v>0</v>
      </c>
      <c r="I476" s="28">
        <f>+[1]DEPURADO!M470+[1]DEPURADO!N470</f>
        <v>0</v>
      </c>
      <c r="J476" s="28">
        <f>+[1]DEPURADO!R470</f>
        <v>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50"/>
        <v>0</v>
      </c>
      <c r="O476" s="28">
        <f t="shared" si="51"/>
        <v>63000</v>
      </c>
      <c r="P476" s="24">
        <f>IF([1]DEPURADO!H470&gt;1,0,[1]DEPURADO!B470)</f>
        <v>6405283</v>
      </c>
      <c r="Q476" s="30">
        <f t="shared" si="52"/>
        <v>63000</v>
      </c>
      <c r="R476" s="31">
        <f t="shared" si="53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4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63000</v>
      </c>
      <c r="AH476" s="30">
        <v>0</v>
      </c>
      <c r="AI476" s="30" t="str">
        <f>+[1]DEPURADO!G470</f>
        <v>SALDO A FAVOR DEL PRESTADOR</v>
      </c>
      <c r="AJ476" s="32"/>
      <c r="AK476" s="33"/>
    </row>
    <row r="477" spans="1:37" s="34" customFormat="1" x14ac:dyDescent="0.25">
      <c r="A477" s="23">
        <f t="shared" si="49"/>
        <v>469</v>
      </c>
      <c r="B477" s="24" t="s">
        <v>44</v>
      </c>
      <c r="C477" s="23">
        <f>+[1]DEPURADO!A471</f>
        <v>6404801</v>
      </c>
      <c r="D477" s="23">
        <f>+[1]DEPURADO!B471</f>
        <v>6404801</v>
      </c>
      <c r="E477" s="25">
        <f>+[1]DEPURADO!C471</f>
        <v>45797</v>
      </c>
      <c r="F477" s="26">
        <f>+IF([1]DEPURADO!D471&gt;1,[1]DEPURADO!D471," ")</f>
        <v>45797</v>
      </c>
      <c r="G477" s="27">
        <f>[1]DEPURADO!F471</f>
        <v>63000</v>
      </c>
      <c r="H477" s="28">
        <v>0</v>
      </c>
      <c r="I477" s="28">
        <f>+[1]DEPURADO!M471+[1]DEPURADO!N471</f>
        <v>0</v>
      </c>
      <c r="J477" s="28">
        <f>+[1]DEPURADO!R471</f>
        <v>0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50"/>
        <v>0</v>
      </c>
      <c r="O477" s="28">
        <f t="shared" si="51"/>
        <v>63000</v>
      </c>
      <c r="P477" s="24">
        <f>IF([1]DEPURADO!H471&gt;1,0,[1]DEPURADO!B471)</f>
        <v>6404801</v>
      </c>
      <c r="Q477" s="30">
        <f t="shared" si="52"/>
        <v>63000</v>
      </c>
      <c r="R477" s="31">
        <f t="shared" si="53"/>
        <v>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4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63000</v>
      </c>
      <c r="AH477" s="30">
        <v>0</v>
      </c>
      <c r="AI477" s="30" t="str">
        <f>+[1]DEPURADO!G471</f>
        <v>SALDO A FAVOR DEL PRESTADOR</v>
      </c>
      <c r="AJ477" s="32"/>
      <c r="AK477" s="33"/>
    </row>
    <row r="478" spans="1:37" s="34" customFormat="1" x14ac:dyDescent="0.25">
      <c r="A478" s="23">
        <f t="shared" si="49"/>
        <v>470</v>
      </c>
      <c r="B478" s="24" t="s">
        <v>44</v>
      </c>
      <c r="C478" s="23">
        <f>+[1]DEPURADO!A472</f>
        <v>6405236</v>
      </c>
      <c r="D478" s="23">
        <f>+[1]DEPURADO!B472</f>
        <v>6405236</v>
      </c>
      <c r="E478" s="25">
        <f>+[1]DEPURADO!C472</f>
        <v>45797</v>
      </c>
      <c r="F478" s="26">
        <f>+IF([1]DEPURADO!D472&gt;1,[1]DEPURADO!D472," ")</f>
        <v>45797</v>
      </c>
      <c r="G478" s="27">
        <f>[1]DEPURADO!F472</f>
        <v>79000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50"/>
        <v>0</v>
      </c>
      <c r="O478" s="28">
        <f t="shared" si="51"/>
        <v>79000</v>
      </c>
      <c r="P478" s="24">
        <f>IF([1]DEPURADO!H472&gt;1,0,[1]DEPURADO!B472)</f>
        <v>6405236</v>
      </c>
      <c r="Q478" s="30">
        <f t="shared" si="52"/>
        <v>79000</v>
      </c>
      <c r="R478" s="31">
        <f t="shared" si="53"/>
        <v>0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4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79000</v>
      </c>
      <c r="AH478" s="30">
        <v>0</v>
      </c>
      <c r="AI478" s="30" t="str">
        <f>+[1]DEPURADO!G472</f>
        <v>SALDO A FAVOR DEL PRESTADOR</v>
      </c>
      <c r="AJ478" s="32"/>
      <c r="AK478" s="33"/>
    </row>
    <row r="479" spans="1:37" s="34" customFormat="1" x14ac:dyDescent="0.25">
      <c r="A479" s="23">
        <f t="shared" si="49"/>
        <v>471</v>
      </c>
      <c r="B479" s="24" t="s">
        <v>44</v>
      </c>
      <c r="C479" s="23">
        <f>+[1]DEPURADO!A473</f>
        <v>6404760</v>
      </c>
      <c r="D479" s="23">
        <f>+[1]DEPURADO!B473</f>
        <v>6404760</v>
      </c>
      <c r="E479" s="25">
        <f>+[1]DEPURADO!C473</f>
        <v>45797</v>
      </c>
      <c r="F479" s="26">
        <f>+IF([1]DEPURADO!D473&gt;1,[1]DEPURADO!D473," ")</f>
        <v>45797</v>
      </c>
      <c r="G479" s="27">
        <f>[1]DEPURADO!F473</f>
        <v>79000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0</v>
      </c>
      <c r="L479" s="28">
        <v>0</v>
      </c>
      <c r="M479" s="28">
        <v>0</v>
      </c>
      <c r="N479" s="28">
        <f t="shared" si="50"/>
        <v>0</v>
      </c>
      <c r="O479" s="28">
        <f t="shared" si="51"/>
        <v>79000</v>
      </c>
      <c r="P479" s="24">
        <f>IF([1]DEPURADO!H473&gt;1,0,[1]DEPURADO!B473)</f>
        <v>6404760</v>
      </c>
      <c r="Q479" s="30">
        <f t="shared" si="52"/>
        <v>79000</v>
      </c>
      <c r="R479" s="31">
        <f t="shared" si="53"/>
        <v>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4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79000</v>
      </c>
      <c r="AH479" s="30">
        <v>0</v>
      </c>
      <c r="AI479" s="30" t="str">
        <f>+[1]DEPURADO!G473</f>
        <v>SALDO A FAVOR DEL PRESTADOR</v>
      </c>
      <c r="AJ479" s="32"/>
      <c r="AK479" s="33"/>
    </row>
    <row r="480" spans="1:37" s="34" customFormat="1" x14ac:dyDescent="0.25">
      <c r="A480" s="23">
        <f t="shared" si="49"/>
        <v>472</v>
      </c>
      <c r="B480" s="24" t="s">
        <v>44</v>
      </c>
      <c r="C480" s="23">
        <f>+[1]DEPURADO!A474</f>
        <v>6404727</v>
      </c>
      <c r="D480" s="23">
        <f>+[1]DEPURADO!B474</f>
        <v>6404727</v>
      </c>
      <c r="E480" s="25">
        <f>+[1]DEPURADO!C474</f>
        <v>45797</v>
      </c>
      <c r="F480" s="26">
        <f>+IF([1]DEPURADO!D474&gt;1,[1]DEPURADO!D474," ")</f>
        <v>45797</v>
      </c>
      <c r="G480" s="27">
        <f>[1]DEPURADO!F474</f>
        <v>79000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0</v>
      </c>
      <c r="L480" s="28">
        <v>0</v>
      </c>
      <c r="M480" s="28">
        <v>0</v>
      </c>
      <c r="N480" s="28">
        <f t="shared" si="50"/>
        <v>0</v>
      </c>
      <c r="O480" s="28">
        <f t="shared" si="51"/>
        <v>79000</v>
      </c>
      <c r="P480" s="24">
        <f>IF([1]DEPURADO!H474&gt;1,0,[1]DEPURADO!B474)</f>
        <v>6404727</v>
      </c>
      <c r="Q480" s="30">
        <f t="shared" si="52"/>
        <v>79000</v>
      </c>
      <c r="R480" s="31">
        <f t="shared" si="53"/>
        <v>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4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79000</v>
      </c>
      <c r="AH480" s="30">
        <v>0</v>
      </c>
      <c r="AI480" s="30" t="str">
        <f>+[1]DEPURADO!G474</f>
        <v>SALDO A FAVOR DEL PRESTADOR</v>
      </c>
      <c r="AJ480" s="32"/>
      <c r="AK480" s="33"/>
    </row>
    <row r="481" spans="1:37" s="34" customFormat="1" x14ac:dyDescent="0.25">
      <c r="A481" s="23">
        <f t="shared" si="49"/>
        <v>473</v>
      </c>
      <c r="B481" s="24" t="s">
        <v>44</v>
      </c>
      <c r="C481" s="23">
        <f>+[1]DEPURADO!A475</f>
        <v>6405427</v>
      </c>
      <c r="D481" s="23">
        <f>+[1]DEPURADO!B475</f>
        <v>6405427</v>
      </c>
      <c r="E481" s="25">
        <f>+[1]DEPURADO!C475</f>
        <v>45798</v>
      </c>
      <c r="F481" s="26">
        <f>+IF([1]DEPURADO!D475&gt;1,[1]DEPURADO!D475," ")</f>
        <v>45798</v>
      </c>
      <c r="G481" s="27">
        <f>[1]DEPURADO!F475</f>
        <v>63000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50"/>
        <v>0</v>
      </c>
      <c r="O481" s="28">
        <f t="shared" si="51"/>
        <v>63000</v>
      </c>
      <c r="P481" s="24">
        <f>IF([1]DEPURADO!H475&gt;1,0,[1]DEPURADO!B475)</f>
        <v>6405427</v>
      </c>
      <c r="Q481" s="30">
        <f t="shared" si="52"/>
        <v>63000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63000</v>
      </c>
      <c r="V481" s="30"/>
      <c r="W481" s="23" t="s">
        <v>45</v>
      </c>
      <c r="X481" s="31">
        <f>+[1]DEPURADO!K475+[1]DEPURADO!L475</f>
        <v>0</v>
      </c>
      <c r="Y481" s="23" t="s">
        <v>45</v>
      </c>
      <c r="Z481" s="31">
        <f t="shared" si="54"/>
        <v>0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0</v>
      </c>
      <c r="AH481" s="30">
        <v>0</v>
      </c>
      <c r="AI481" s="30" t="str">
        <f>+[1]DEPURADO!G475</f>
        <v>EN REVISION</v>
      </c>
      <c r="AJ481" s="32"/>
      <c r="AK481" s="33"/>
    </row>
    <row r="482" spans="1:37" s="34" customFormat="1" x14ac:dyDescent="0.25">
      <c r="A482" s="23">
        <f t="shared" si="49"/>
        <v>474</v>
      </c>
      <c r="B482" s="24" t="s">
        <v>44</v>
      </c>
      <c r="C482" s="23">
        <f>+[1]DEPURADO!A476</f>
        <v>6406277</v>
      </c>
      <c r="D482" s="23">
        <f>+[1]DEPURADO!B476</f>
        <v>6406277</v>
      </c>
      <c r="E482" s="25">
        <f>+[1]DEPURADO!C476</f>
        <v>45799</v>
      </c>
      <c r="F482" s="26">
        <f>+IF([1]DEPURADO!D476&gt;1,[1]DEPURADO!D476," ")</f>
        <v>45799</v>
      </c>
      <c r="G482" s="27">
        <f>[1]DEPURADO!F476</f>
        <v>16000</v>
      </c>
      <c r="H482" s="28">
        <v>0</v>
      </c>
      <c r="I482" s="28">
        <f>+[1]DEPURADO!M476+[1]DEPURADO!N476</f>
        <v>0</v>
      </c>
      <c r="J482" s="28">
        <f>+[1]DEPURADO!R476</f>
        <v>0</v>
      </c>
      <c r="K482" s="29">
        <f>+[1]DEPURADO!P476+[1]DEPURADO!Q476</f>
        <v>0</v>
      </c>
      <c r="L482" s="28">
        <v>0</v>
      </c>
      <c r="M482" s="28">
        <v>0</v>
      </c>
      <c r="N482" s="28">
        <f t="shared" si="50"/>
        <v>0</v>
      </c>
      <c r="O482" s="28">
        <f t="shared" si="51"/>
        <v>16000</v>
      </c>
      <c r="P482" s="24">
        <f>IF([1]DEPURADO!H476&gt;1,0,[1]DEPURADO!B476)</f>
        <v>6406277</v>
      </c>
      <c r="Q482" s="30">
        <f t="shared" si="52"/>
        <v>16000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4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16000</v>
      </c>
      <c r="AH482" s="30">
        <v>0</v>
      </c>
      <c r="AI482" s="30" t="str">
        <f>+[1]DEPURADO!G476</f>
        <v>SALDO A FAVOR DEL PRESTADOR</v>
      </c>
      <c r="AJ482" s="32"/>
      <c r="AK482" s="33"/>
    </row>
    <row r="483" spans="1:37" s="34" customFormat="1" x14ac:dyDescent="0.25">
      <c r="A483" s="23">
        <f t="shared" si="49"/>
        <v>475</v>
      </c>
      <c r="B483" s="24" t="s">
        <v>44</v>
      </c>
      <c r="C483" s="23">
        <f>+[1]DEPURADO!A477</f>
        <v>6406650</v>
      </c>
      <c r="D483" s="23">
        <f>+[1]DEPURADO!B477</f>
        <v>6406650</v>
      </c>
      <c r="E483" s="25">
        <f>+[1]DEPURADO!C477</f>
        <v>45799</v>
      </c>
      <c r="F483" s="26">
        <f>+IF([1]DEPURADO!D477&gt;1,[1]DEPURADO!D477," ")</f>
        <v>45799</v>
      </c>
      <c r="G483" s="27">
        <f>[1]DEPURADO!F477</f>
        <v>950000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50"/>
        <v>0</v>
      </c>
      <c r="O483" s="28">
        <f t="shared" si="51"/>
        <v>950000</v>
      </c>
      <c r="P483" s="24">
        <f>IF([1]DEPURADO!H477&gt;1,0,[1]DEPURADO!B477)</f>
        <v>6406650</v>
      </c>
      <c r="Q483" s="30">
        <f t="shared" si="52"/>
        <v>950000</v>
      </c>
      <c r="R483" s="31">
        <f t="shared" si="53"/>
        <v>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4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950000</v>
      </c>
      <c r="AH483" s="30">
        <v>0</v>
      </c>
      <c r="AI483" s="30" t="str">
        <f>+[1]DEPURADO!G477</f>
        <v>SALDO A FAVOR DEL PRESTADOR</v>
      </c>
      <c r="AJ483" s="32"/>
      <c r="AK483" s="33"/>
    </row>
    <row r="484" spans="1:37" s="34" customFormat="1" x14ac:dyDescent="0.25">
      <c r="A484" s="23">
        <f t="shared" si="49"/>
        <v>476</v>
      </c>
      <c r="B484" s="24" t="s">
        <v>44</v>
      </c>
      <c r="C484" s="23">
        <f>+[1]DEPURADO!A478</f>
        <v>6406807</v>
      </c>
      <c r="D484" s="23">
        <f>+[1]DEPURADO!B478</f>
        <v>6406807</v>
      </c>
      <c r="E484" s="25">
        <f>+[1]DEPURADO!C478</f>
        <v>45799</v>
      </c>
      <c r="F484" s="26">
        <f>+IF([1]DEPURADO!D478&gt;1,[1]DEPURADO!D478," ")</f>
        <v>45799</v>
      </c>
      <c r="G484" s="27">
        <f>[1]DEPURADO!F478</f>
        <v>55000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55000</v>
      </c>
      <c r="P484" s="24">
        <f>IF([1]DEPURADO!H478&gt;1,0,[1]DEPURADO!B478)</f>
        <v>6406807</v>
      </c>
      <c r="Q484" s="30">
        <f t="shared" si="52"/>
        <v>55000</v>
      </c>
      <c r="R484" s="31">
        <f t="shared" si="53"/>
        <v>0</v>
      </c>
      <c r="S484" s="31">
        <f>+[1]DEPURADO!J478</f>
        <v>0</v>
      </c>
      <c r="T484" s="23" t="s">
        <v>45</v>
      </c>
      <c r="U484" s="31">
        <f>+[1]DEPURADO!I478</f>
        <v>55000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4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0</v>
      </c>
      <c r="AH484" s="30">
        <v>0</v>
      </c>
      <c r="AI484" s="30" t="str">
        <f>+[1]DEPURADO!G478</f>
        <v>EN REVISION</v>
      </c>
      <c r="AJ484" s="32"/>
      <c r="AK484" s="33"/>
    </row>
    <row r="485" spans="1:37" s="34" customFormat="1" x14ac:dyDescent="0.25">
      <c r="A485" s="23">
        <f t="shared" si="49"/>
        <v>477</v>
      </c>
      <c r="B485" s="24" t="s">
        <v>44</v>
      </c>
      <c r="C485" s="23">
        <f>+[1]DEPURADO!A479</f>
        <v>6406919</v>
      </c>
      <c r="D485" s="23">
        <f>+[1]DEPURADO!B479</f>
        <v>6406919</v>
      </c>
      <c r="E485" s="25">
        <f>+[1]DEPURADO!C479</f>
        <v>45799</v>
      </c>
      <c r="F485" s="26">
        <f>+IF([1]DEPURADO!D479&gt;1,[1]DEPURADO!D479," ")</f>
        <v>45799</v>
      </c>
      <c r="G485" s="27">
        <f>[1]DEPURADO!F479</f>
        <v>1411420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0</v>
      </c>
      <c r="L485" s="28">
        <v>0</v>
      </c>
      <c r="M485" s="28">
        <v>0</v>
      </c>
      <c r="N485" s="28">
        <f t="shared" si="50"/>
        <v>0</v>
      </c>
      <c r="O485" s="28">
        <f t="shared" si="51"/>
        <v>1411420</v>
      </c>
      <c r="P485" s="24">
        <f>IF([1]DEPURADO!H479&gt;1,0,[1]DEPURADO!B479)</f>
        <v>6406919</v>
      </c>
      <c r="Q485" s="30">
        <f t="shared" si="52"/>
        <v>1411420</v>
      </c>
      <c r="R485" s="31">
        <f t="shared" si="53"/>
        <v>0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4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1411420</v>
      </c>
      <c r="AH485" s="30">
        <v>0</v>
      </c>
      <c r="AI485" s="30" t="str">
        <f>+[1]DEPURADO!G479</f>
        <v>SALDO A FAVOR DEL PRESTADOR</v>
      </c>
      <c r="AJ485" s="32"/>
      <c r="AK485" s="33"/>
    </row>
    <row r="486" spans="1:37" s="34" customFormat="1" x14ac:dyDescent="0.25">
      <c r="A486" s="23">
        <f t="shared" si="49"/>
        <v>478</v>
      </c>
      <c r="B486" s="24" t="s">
        <v>44</v>
      </c>
      <c r="C486" s="23">
        <f>+[1]DEPURADO!A480</f>
        <v>6406421</v>
      </c>
      <c r="D486" s="23">
        <f>+[1]DEPURADO!B480</f>
        <v>6406421</v>
      </c>
      <c r="E486" s="25">
        <f>+[1]DEPURADO!C480</f>
        <v>45799</v>
      </c>
      <c r="F486" s="26">
        <f>+IF([1]DEPURADO!D480&gt;1,[1]DEPURADO!D480," ")</f>
        <v>45799</v>
      </c>
      <c r="G486" s="27">
        <f>[1]DEPURADO!F480</f>
        <v>79000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0</v>
      </c>
      <c r="O486" s="28">
        <f t="shared" si="51"/>
        <v>79000</v>
      </c>
      <c r="P486" s="24">
        <f>IF([1]DEPURADO!H480&gt;1,0,[1]DEPURADO!B480)</f>
        <v>6406421</v>
      </c>
      <c r="Q486" s="30">
        <f t="shared" si="52"/>
        <v>79000</v>
      </c>
      <c r="R486" s="31">
        <f t="shared" si="53"/>
        <v>0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4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79000</v>
      </c>
      <c r="AH486" s="30">
        <v>0</v>
      </c>
      <c r="AI486" s="30" t="str">
        <f>+[1]DEPURADO!G480</f>
        <v>SALDO A FAVOR DEL PRESTADOR</v>
      </c>
      <c r="AJ486" s="32"/>
      <c r="AK486" s="33"/>
    </row>
    <row r="487" spans="1:37" s="34" customFormat="1" x14ac:dyDescent="0.25">
      <c r="A487" s="23">
        <f t="shared" si="49"/>
        <v>479</v>
      </c>
      <c r="B487" s="24" t="s">
        <v>44</v>
      </c>
      <c r="C487" s="23">
        <f>+[1]DEPURADO!A481</f>
        <v>6406475</v>
      </c>
      <c r="D487" s="23">
        <f>+[1]DEPURADO!B481</f>
        <v>6406475</v>
      </c>
      <c r="E487" s="25">
        <f>+[1]DEPURADO!C481</f>
        <v>45799</v>
      </c>
      <c r="F487" s="26">
        <f>+IF([1]DEPURADO!D481&gt;1,[1]DEPURADO!D481," ")</f>
        <v>45799</v>
      </c>
      <c r="G487" s="27">
        <f>[1]DEPURADO!F481</f>
        <v>79000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79000</v>
      </c>
      <c r="P487" s="24">
        <f>IF([1]DEPURADO!H481&gt;1,0,[1]DEPURADO!B481)</f>
        <v>6406475</v>
      </c>
      <c r="Q487" s="30">
        <f t="shared" si="52"/>
        <v>79000</v>
      </c>
      <c r="R487" s="31">
        <f t="shared" si="53"/>
        <v>0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4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79000</v>
      </c>
      <c r="AH487" s="30">
        <v>0</v>
      </c>
      <c r="AI487" s="30" t="str">
        <f>+[1]DEPURADO!G481</f>
        <v>SALDO A FAVOR DEL PRESTADOR</v>
      </c>
      <c r="AJ487" s="32"/>
      <c r="AK487" s="33"/>
    </row>
    <row r="488" spans="1:37" s="34" customFormat="1" x14ac:dyDescent="0.25">
      <c r="A488" s="23">
        <f t="shared" si="49"/>
        <v>480</v>
      </c>
      <c r="B488" s="24" t="s">
        <v>44</v>
      </c>
      <c r="C488" s="23">
        <f>+[1]DEPURADO!A482</f>
        <v>6406332</v>
      </c>
      <c r="D488" s="23">
        <f>+[1]DEPURADO!B482</f>
        <v>6406332</v>
      </c>
      <c r="E488" s="25">
        <f>+[1]DEPURADO!C482</f>
        <v>45799</v>
      </c>
      <c r="F488" s="26">
        <f>+IF([1]DEPURADO!D482&gt;1,[1]DEPURADO!D482," ")</f>
        <v>45799</v>
      </c>
      <c r="G488" s="27">
        <f>[1]DEPURADO!F482</f>
        <v>79000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79000</v>
      </c>
      <c r="P488" s="24">
        <f>IF([1]DEPURADO!H482&gt;1,0,[1]DEPURADO!B482)</f>
        <v>6406332</v>
      </c>
      <c r="Q488" s="30">
        <f t="shared" si="52"/>
        <v>79000</v>
      </c>
      <c r="R488" s="31">
        <f t="shared" si="53"/>
        <v>0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4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79000</v>
      </c>
      <c r="AH488" s="30">
        <v>0</v>
      </c>
      <c r="AI488" s="30" t="str">
        <f>+[1]DEPURADO!G482</f>
        <v>SALDO A FAVOR DEL PRESTADOR</v>
      </c>
      <c r="AJ488" s="32"/>
      <c r="AK488" s="33"/>
    </row>
    <row r="489" spans="1:37" s="34" customFormat="1" x14ac:dyDescent="0.25">
      <c r="A489" s="23">
        <f t="shared" si="49"/>
        <v>481</v>
      </c>
      <c r="B489" s="24" t="s">
        <v>44</v>
      </c>
      <c r="C489" s="23">
        <f>+[1]DEPURADO!A483</f>
        <v>6407609</v>
      </c>
      <c r="D489" s="23">
        <f>+[1]DEPURADO!B483</f>
        <v>6407609</v>
      </c>
      <c r="E489" s="25">
        <f>+[1]DEPURADO!C483</f>
        <v>45800</v>
      </c>
      <c r="F489" s="26">
        <f>+IF([1]DEPURADO!D483&gt;1,[1]DEPURADO!D483," ")</f>
        <v>45800</v>
      </c>
      <c r="G489" s="27">
        <f>[1]DEPURADO!F483</f>
        <v>332800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50"/>
        <v>0</v>
      </c>
      <c r="O489" s="28">
        <f t="shared" si="51"/>
        <v>332800</v>
      </c>
      <c r="P489" s="24">
        <f>IF([1]DEPURADO!H483&gt;1,0,[1]DEPURADO!B483)</f>
        <v>6407609</v>
      </c>
      <c r="Q489" s="30">
        <f t="shared" si="52"/>
        <v>332800</v>
      </c>
      <c r="R489" s="31">
        <f t="shared" si="53"/>
        <v>0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4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332800</v>
      </c>
      <c r="AH489" s="30">
        <v>0</v>
      </c>
      <c r="AI489" s="30" t="str">
        <f>+[1]DEPURADO!G483</f>
        <v>SALDO A FAVOR DEL PRESTADOR</v>
      </c>
      <c r="AJ489" s="32"/>
      <c r="AK489" s="33"/>
    </row>
    <row r="490" spans="1:37" s="34" customFormat="1" x14ac:dyDescent="0.25">
      <c r="A490" s="23">
        <f t="shared" si="49"/>
        <v>482</v>
      </c>
      <c r="B490" s="24" t="s">
        <v>44</v>
      </c>
      <c r="C490" s="23">
        <f>+[1]DEPURADO!A484</f>
        <v>6406971</v>
      </c>
      <c r="D490" s="23">
        <f>+[1]DEPURADO!B484</f>
        <v>6406971</v>
      </c>
      <c r="E490" s="25">
        <f>+[1]DEPURADO!C484</f>
        <v>45800</v>
      </c>
      <c r="F490" s="26">
        <f>+IF([1]DEPURADO!D484&gt;1,[1]DEPURADO!D484," ")</f>
        <v>45800</v>
      </c>
      <c r="G490" s="27">
        <f>[1]DEPURADO!F484</f>
        <v>3811000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0</v>
      </c>
      <c r="O490" s="28">
        <f t="shared" si="51"/>
        <v>3811000</v>
      </c>
      <c r="P490" s="24">
        <f>IF([1]DEPURADO!H484&gt;1,0,[1]DEPURADO!B484)</f>
        <v>6406971</v>
      </c>
      <c r="Q490" s="30">
        <f t="shared" si="52"/>
        <v>3811000</v>
      </c>
      <c r="R490" s="31">
        <f t="shared" si="53"/>
        <v>0</v>
      </c>
      <c r="S490" s="31">
        <f>+[1]DEPURADO!J484</f>
        <v>0</v>
      </c>
      <c r="T490" s="23" t="s">
        <v>45</v>
      </c>
      <c r="U490" s="31">
        <f>+[1]DEPURADO!I484</f>
        <v>3811000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4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0</v>
      </c>
      <c r="AH490" s="30">
        <v>0</v>
      </c>
      <c r="AI490" s="30" t="str">
        <f>+[1]DEPURADO!G484</f>
        <v>EN REVISION</v>
      </c>
      <c r="AJ490" s="32"/>
      <c r="AK490" s="33"/>
    </row>
    <row r="491" spans="1:37" s="34" customFormat="1" x14ac:dyDescent="0.25">
      <c r="A491" s="23">
        <f t="shared" si="49"/>
        <v>483</v>
      </c>
      <c r="B491" s="24" t="s">
        <v>44</v>
      </c>
      <c r="C491" s="23">
        <f>+[1]DEPURADO!A485</f>
        <v>6406960</v>
      </c>
      <c r="D491" s="23">
        <f>+[1]DEPURADO!B485</f>
        <v>6406960</v>
      </c>
      <c r="E491" s="25">
        <f>+[1]DEPURADO!C485</f>
        <v>45800</v>
      </c>
      <c r="F491" s="26">
        <f>+IF([1]DEPURADO!D485&gt;1,[1]DEPURADO!D485," ")</f>
        <v>45800</v>
      </c>
      <c r="G491" s="27">
        <f>[1]DEPURADO!F485</f>
        <v>133000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0</v>
      </c>
      <c r="L491" s="28">
        <v>0</v>
      </c>
      <c r="M491" s="28">
        <v>0</v>
      </c>
      <c r="N491" s="28">
        <f t="shared" si="50"/>
        <v>0</v>
      </c>
      <c r="O491" s="28">
        <f t="shared" si="51"/>
        <v>133000</v>
      </c>
      <c r="P491" s="24">
        <f>IF([1]DEPURADO!H485&gt;1,0,[1]DEPURADO!B485)</f>
        <v>6406960</v>
      </c>
      <c r="Q491" s="30">
        <f t="shared" si="52"/>
        <v>133000</v>
      </c>
      <c r="R491" s="31">
        <f t="shared" si="53"/>
        <v>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4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133000</v>
      </c>
      <c r="AH491" s="30">
        <v>0</v>
      </c>
      <c r="AI491" s="30" t="str">
        <f>+[1]DEPURADO!G485</f>
        <v>SALDO A FAVOR DEL PRESTADOR</v>
      </c>
      <c r="AJ491" s="32"/>
      <c r="AK491" s="33"/>
    </row>
    <row r="492" spans="1:37" s="34" customFormat="1" x14ac:dyDescent="0.25">
      <c r="A492" s="23">
        <f t="shared" si="49"/>
        <v>484</v>
      </c>
      <c r="B492" s="24" t="s">
        <v>44</v>
      </c>
      <c r="C492" s="23">
        <f>+[1]DEPURADO!A486</f>
        <v>6407168</v>
      </c>
      <c r="D492" s="23">
        <f>+[1]DEPURADO!B486</f>
        <v>6407168</v>
      </c>
      <c r="E492" s="25">
        <f>+[1]DEPURADO!C486</f>
        <v>45800</v>
      </c>
      <c r="F492" s="26">
        <f>+IF([1]DEPURADO!D486&gt;1,[1]DEPURADO!D486," ")</f>
        <v>45800</v>
      </c>
      <c r="G492" s="27">
        <f>[1]DEPURADO!F486</f>
        <v>352700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50"/>
        <v>0</v>
      </c>
      <c r="O492" s="28">
        <f t="shared" si="51"/>
        <v>352700</v>
      </c>
      <c r="P492" s="24">
        <f>IF([1]DEPURADO!H486&gt;1,0,[1]DEPURADO!B486)</f>
        <v>6407168</v>
      </c>
      <c r="Q492" s="30">
        <f t="shared" si="52"/>
        <v>352700</v>
      </c>
      <c r="R492" s="31">
        <f t="shared" si="53"/>
        <v>0</v>
      </c>
      <c r="S492" s="31">
        <f>+[1]DEPURADO!J486</f>
        <v>0</v>
      </c>
      <c r="T492" s="23" t="s">
        <v>45</v>
      </c>
      <c r="U492" s="31">
        <f>+[1]DEPURADO!I486</f>
        <v>352700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4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0</v>
      </c>
      <c r="AH492" s="30">
        <v>0</v>
      </c>
      <c r="AI492" s="30" t="str">
        <f>+[1]DEPURADO!G486</f>
        <v>EN REVISION</v>
      </c>
      <c r="AJ492" s="32"/>
      <c r="AK492" s="33"/>
    </row>
    <row r="493" spans="1:37" s="34" customFormat="1" x14ac:dyDescent="0.25">
      <c r="A493" s="23">
        <f t="shared" si="49"/>
        <v>485</v>
      </c>
      <c r="B493" s="24" t="s">
        <v>44</v>
      </c>
      <c r="C493" s="23">
        <f>+[1]DEPURADO!A487</f>
        <v>6407316</v>
      </c>
      <c r="D493" s="23">
        <f>+[1]DEPURADO!B487</f>
        <v>6407316</v>
      </c>
      <c r="E493" s="25">
        <f>+[1]DEPURADO!C487</f>
        <v>45800</v>
      </c>
      <c r="F493" s="26">
        <f>+IF([1]DEPURADO!D487&gt;1,[1]DEPURADO!D487," ")</f>
        <v>45800</v>
      </c>
      <c r="G493" s="27">
        <f>[1]DEPURADO!F487</f>
        <v>63000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0</v>
      </c>
      <c r="O493" s="28">
        <f t="shared" si="51"/>
        <v>63000</v>
      </c>
      <c r="P493" s="24">
        <f>IF([1]DEPURADO!H487&gt;1,0,[1]DEPURADO!B487)</f>
        <v>6407316</v>
      </c>
      <c r="Q493" s="30">
        <f t="shared" si="52"/>
        <v>63000</v>
      </c>
      <c r="R493" s="31">
        <f t="shared" si="53"/>
        <v>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4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63000</v>
      </c>
      <c r="AH493" s="30">
        <v>0</v>
      </c>
      <c r="AI493" s="30" t="str">
        <f>+[1]DEPURADO!G487</f>
        <v>SALDO A FAVOR DEL PRESTADOR</v>
      </c>
      <c r="AJ493" s="32"/>
      <c r="AK493" s="33"/>
    </row>
    <row r="494" spans="1:37" s="34" customFormat="1" x14ac:dyDescent="0.25">
      <c r="A494" s="23">
        <f t="shared" si="49"/>
        <v>486</v>
      </c>
      <c r="B494" s="24" t="s">
        <v>44</v>
      </c>
      <c r="C494" s="23">
        <f>+[1]DEPURADO!A488</f>
        <v>6407005</v>
      </c>
      <c r="D494" s="23">
        <f>+[1]DEPURADO!B488</f>
        <v>6407005</v>
      </c>
      <c r="E494" s="25">
        <f>+[1]DEPURADO!C488</f>
        <v>45800</v>
      </c>
      <c r="F494" s="26">
        <f>+IF([1]DEPURADO!D488&gt;1,[1]DEPURADO!D488," ")</f>
        <v>45800</v>
      </c>
      <c r="G494" s="27">
        <f>[1]DEPURADO!F488</f>
        <v>79000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79000</v>
      </c>
      <c r="P494" s="24">
        <f>IF([1]DEPURADO!H488&gt;1,0,[1]DEPURADO!B488)</f>
        <v>6407005</v>
      </c>
      <c r="Q494" s="30">
        <f t="shared" si="52"/>
        <v>79000</v>
      </c>
      <c r="R494" s="31">
        <f t="shared" si="53"/>
        <v>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4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79000</v>
      </c>
      <c r="AH494" s="30">
        <v>0</v>
      </c>
      <c r="AI494" s="30" t="str">
        <f>+[1]DEPURADO!G488</f>
        <v>SALDO A FAVOR DEL PRESTADOR</v>
      </c>
      <c r="AJ494" s="32"/>
      <c r="AK494" s="33"/>
    </row>
    <row r="495" spans="1:37" s="34" customFormat="1" x14ac:dyDescent="0.25">
      <c r="A495" s="23">
        <f t="shared" si="49"/>
        <v>487</v>
      </c>
      <c r="B495" s="24" t="s">
        <v>44</v>
      </c>
      <c r="C495" s="23">
        <f>+[1]DEPURADO!A489</f>
        <v>6408087</v>
      </c>
      <c r="D495" s="23">
        <f>+[1]DEPURADO!B489</f>
        <v>6408087</v>
      </c>
      <c r="E495" s="25">
        <f>+[1]DEPURADO!C489</f>
        <v>45801</v>
      </c>
      <c r="F495" s="26">
        <f>+IF([1]DEPURADO!D489&gt;1,[1]DEPURADO!D489," ")</f>
        <v>45801</v>
      </c>
      <c r="G495" s="27">
        <f>[1]DEPURADO!F489</f>
        <v>1016400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1016400</v>
      </c>
      <c r="P495" s="24">
        <f>IF([1]DEPURADO!H489&gt;1,0,[1]DEPURADO!B489)</f>
        <v>6408087</v>
      </c>
      <c r="Q495" s="30">
        <f t="shared" si="52"/>
        <v>1016400</v>
      </c>
      <c r="R495" s="31">
        <f t="shared" si="53"/>
        <v>0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4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1016400</v>
      </c>
      <c r="AH495" s="30">
        <v>0</v>
      </c>
      <c r="AI495" s="30" t="str">
        <f>+[1]DEPURADO!G489</f>
        <v>SALDO A FAVOR DEL PRESTADOR</v>
      </c>
      <c r="AJ495" s="32"/>
      <c r="AK495" s="33"/>
    </row>
    <row r="496" spans="1:37" s="34" customFormat="1" x14ac:dyDescent="0.25">
      <c r="A496" s="23">
        <f t="shared" si="49"/>
        <v>488</v>
      </c>
      <c r="B496" s="24" t="s">
        <v>44</v>
      </c>
      <c r="C496" s="23">
        <f>+[1]DEPURADO!A490</f>
        <v>6408146</v>
      </c>
      <c r="D496" s="23">
        <f>+[1]DEPURADO!B490</f>
        <v>6408146</v>
      </c>
      <c r="E496" s="25">
        <f>+[1]DEPURADO!C490</f>
        <v>45801</v>
      </c>
      <c r="F496" s="26">
        <f>+IF([1]DEPURADO!D490&gt;1,[1]DEPURADO!D490," ")</f>
        <v>45801</v>
      </c>
      <c r="G496" s="27">
        <f>[1]DEPURADO!F490</f>
        <v>637700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637700</v>
      </c>
      <c r="P496" s="24">
        <f>IF([1]DEPURADO!H490&gt;1,0,[1]DEPURADO!B490)</f>
        <v>0</v>
      </c>
      <c r="Q496" s="30">
        <f t="shared" si="52"/>
        <v>0</v>
      </c>
      <c r="R496" s="31">
        <f t="shared" si="53"/>
        <v>637700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4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0</v>
      </c>
      <c r="AH496" s="30">
        <v>0</v>
      </c>
      <c r="AI496" s="30" t="str">
        <f>+[1]DEPURADO!G490</f>
        <v>NO RADICADA</v>
      </c>
      <c r="AJ496" s="32"/>
      <c r="AK496" s="33"/>
    </row>
    <row r="497" spans="1:37" s="34" customFormat="1" x14ac:dyDescent="0.25">
      <c r="A497" s="23">
        <f t="shared" si="49"/>
        <v>489</v>
      </c>
      <c r="B497" s="24" t="s">
        <v>44</v>
      </c>
      <c r="C497" s="23">
        <f>+[1]DEPURADO!A491</f>
        <v>6408092</v>
      </c>
      <c r="D497" s="23">
        <f>+[1]DEPURADO!B491</f>
        <v>6408092</v>
      </c>
      <c r="E497" s="25">
        <f>+[1]DEPURADO!C491</f>
        <v>45801</v>
      </c>
      <c r="F497" s="26">
        <f>+IF([1]DEPURADO!D491&gt;1,[1]DEPURADO!D491," ")</f>
        <v>45801</v>
      </c>
      <c r="G497" s="27">
        <f>[1]DEPURADO!F491</f>
        <v>39234112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39234112</v>
      </c>
      <c r="P497" s="24">
        <f>IF([1]DEPURADO!H491&gt;1,0,[1]DEPURADO!B491)</f>
        <v>6408092</v>
      </c>
      <c r="Q497" s="30">
        <f t="shared" si="52"/>
        <v>39234112</v>
      </c>
      <c r="R497" s="31">
        <f t="shared" si="53"/>
        <v>0</v>
      </c>
      <c r="S497" s="31">
        <f>+[1]DEPURADO!J491</f>
        <v>0</v>
      </c>
      <c r="T497" s="23" t="s">
        <v>45</v>
      </c>
      <c r="U497" s="31">
        <f>+[1]DEPURADO!I491</f>
        <v>39234112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4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0</v>
      </c>
      <c r="AH497" s="30">
        <v>0</v>
      </c>
      <c r="AI497" s="30" t="str">
        <f>+[1]DEPURADO!G491</f>
        <v>EN REVISION</v>
      </c>
      <c r="AJ497" s="32"/>
      <c r="AK497" s="33"/>
    </row>
    <row r="498" spans="1:37" s="34" customFormat="1" x14ac:dyDescent="0.25">
      <c r="A498" s="23">
        <f t="shared" si="49"/>
        <v>490</v>
      </c>
      <c r="B498" s="24" t="s">
        <v>44</v>
      </c>
      <c r="C498" s="23">
        <f>+[1]DEPURADO!A492</f>
        <v>6408177</v>
      </c>
      <c r="D498" s="23">
        <f>+[1]DEPURADO!B492</f>
        <v>6408177</v>
      </c>
      <c r="E498" s="25">
        <f>+[1]DEPURADO!C492</f>
        <v>45801</v>
      </c>
      <c r="F498" s="26">
        <f>+IF([1]DEPURADO!D492&gt;1,[1]DEPURADO!D492," ")</f>
        <v>45801</v>
      </c>
      <c r="G498" s="27">
        <f>[1]DEPURADO!F492</f>
        <v>591000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591000</v>
      </c>
      <c r="P498" s="24">
        <f>IF([1]DEPURADO!H492&gt;1,0,[1]DEPURADO!B492)</f>
        <v>6408177</v>
      </c>
      <c r="Q498" s="30">
        <f t="shared" si="52"/>
        <v>591000</v>
      </c>
      <c r="R498" s="31">
        <f t="shared" si="53"/>
        <v>0</v>
      </c>
      <c r="S498" s="31">
        <f>+[1]DEPURADO!J492</f>
        <v>0</v>
      </c>
      <c r="T498" s="23" t="s">
        <v>45</v>
      </c>
      <c r="U498" s="31">
        <f>+[1]DEPURADO!I492</f>
        <v>591000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4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0</v>
      </c>
      <c r="AH498" s="30">
        <v>0</v>
      </c>
      <c r="AI498" s="30" t="str">
        <f>+[1]DEPURADO!G492</f>
        <v>EN REVISION</v>
      </c>
      <c r="AJ498" s="32"/>
      <c r="AK498" s="33"/>
    </row>
    <row r="499" spans="1:37" s="34" customFormat="1" x14ac:dyDescent="0.25">
      <c r="A499" s="23">
        <f t="shared" si="49"/>
        <v>491</v>
      </c>
      <c r="B499" s="24" t="s">
        <v>44</v>
      </c>
      <c r="C499" s="23">
        <f>+[1]DEPURADO!A493</f>
        <v>6408281</v>
      </c>
      <c r="D499" s="23">
        <f>+[1]DEPURADO!B493</f>
        <v>6408281</v>
      </c>
      <c r="E499" s="25">
        <f>+[1]DEPURADO!C493</f>
        <v>45802</v>
      </c>
      <c r="F499" s="26">
        <f>+IF([1]DEPURADO!D493&gt;1,[1]DEPURADO!D493," ")</f>
        <v>45802</v>
      </c>
      <c r="G499" s="27">
        <f>[1]DEPURADO!F493</f>
        <v>8876565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8876565</v>
      </c>
      <c r="P499" s="24">
        <f>IF([1]DEPURADO!H493&gt;1,0,[1]DEPURADO!B493)</f>
        <v>6408281</v>
      </c>
      <c r="Q499" s="30">
        <f t="shared" si="52"/>
        <v>8876565</v>
      </c>
      <c r="R499" s="31">
        <f t="shared" si="53"/>
        <v>0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95400</v>
      </c>
      <c r="Y499" s="23" t="s">
        <v>45</v>
      </c>
      <c r="Z499" s="31">
        <f t="shared" si="54"/>
        <v>95400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8781165</v>
      </c>
      <c r="AH499" s="30">
        <v>0</v>
      </c>
      <c r="AI499" s="30" t="str">
        <f>+[1]DEPURADO!G493</f>
        <v>GLOSA LEGALIZADA Y SALDO A FAVOR DEL PRESTADOR</v>
      </c>
      <c r="AJ499" s="32"/>
      <c r="AK499" s="33"/>
    </row>
    <row r="500" spans="1:37" s="34" customFormat="1" x14ac:dyDescent="0.25">
      <c r="A500" s="23">
        <f t="shared" si="49"/>
        <v>492</v>
      </c>
      <c r="B500" s="24" t="s">
        <v>44</v>
      </c>
      <c r="C500" s="23">
        <f>+[1]DEPURADO!A494</f>
        <v>6408282</v>
      </c>
      <c r="D500" s="23">
        <f>+[1]DEPURADO!B494</f>
        <v>6408282</v>
      </c>
      <c r="E500" s="25">
        <f>+[1]DEPURADO!C494</f>
        <v>45802</v>
      </c>
      <c r="F500" s="26">
        <f>+IF([1]DEPURADO!D494&gt;1,[1]DEPURADO!D494," ")</f>
        <v>45802</v>
      </c>
      <c r="G500" s="27">
        <f>[1]DEPURADO!F494</f>
        <v>631003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631003</v>
      </c>
      <c r="P500" s="24">
        <f>IF([1]DEPURADO!H494&gt;1,0,[1]DEPURADO!B494)</f>
        <v>6408282</v>
      </c>
      <c r="Q500" s="30">
        <f t="shared" si="52"/>
        <v>631003</v>
      </c>
      <c r="R500" s="31">
        <f t="shared" si="53"/>
        <v>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628797</v>
      </c>
      <c r="Y500" s="23" t="s">
        <v>45</v>
      </c>
      <c r="Z500" s="31">
        <f t="shared" si="54"/>
        <v>628797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2206</v>
      </c>
      <c r="AH500" s="30">
        <v>0</v>
      </c>
      <c r="AI500" s="30" t="str">
        <f>+[1]DEPURADO!G494</f>
        <v>GLOSA LEGALIZADA Y SALDO A FAVOR DEL PRESTADOR</v>
      </c>
      <c r="AJ500" s="32"/>
      <c r="AK500" s="33"/>
    </row>
    <row r="501" spans="1:37" s="34" customFormat="1" x14ac:dyDescent="0.25">
      <c r="A501" s="23">
        <f t="shared" si="49"/>
        <v>493</v>
      </c>
      <c r="B501" s="24" t="s">
        <v>44</v>
      </c>
      <c r="C501" s="23">
        <f>+[1]DEPURADO!A495</f>
        <v>6408264</v>
      </c>
      <c r="D501" s="23">
        <f>+[1]DEPURADO!B495</f>
        <v>6408264</v>
      </c>
      <c r="E501" s="25">
        <f>+[1]DEPURADO!C495</f>
        <v>45802</v>
      </c>
      <c r="F501" s="26">
        <f>+IF([1]DEPURADO!D495&gt;1,[1]DEPURADO!D495," ")</f>
        <v>45802</v>
      </c>
      <c r="G501" s="27">
        <f>[1]DEPURADO!F495</f>
        <v>1783832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1783832</v>
      </c>
      <c r="P501" s="24">
        <f>IF([1]DEPURADO!H495&gt;1,0,[1]DEPURADO!B495)</f>
        <v>6408264</v>
      </c>
      <c r="Q501" s="30">
        <f t="shared" si="52"/>
        <v>1783832</v>
      </c>
      <c r="R501" s="31">
        <f t="shared" si="53"/>
        <v>0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4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1783832</v>
      </c>
      <c r="AH501" s="30">
        <v>0</v>
      </c>
      <c r="AI501" s="30" t="str">
        <f>+[1]DEPURADO!G495</f>
        <v>SALDO A FAVOR DEL PRESTADOR</v>
      </c>
      <c r="AJ501" s="32"/>
      <c r="AK501" s="33"/>
    </row>
    <row r="502" spans="1:37" s="34" customFormat="1" x14ac:dyDescent="0.25">
      <c r="A502" s="23">
        <f t="shared" si="49"/>
        <v>494</v>
      </c>
      <c r="B502" s="24" t="s">
        <v>44</v>
      </c>
      <c r="C502" s="23">
        <f>+[1]DEPURADO!A496</f>
        <v>6408961</v>
      </c>
      <c r="D502" s="23">
        <f>+[1]DEPURADO!B496</f>
        <v>6408961</v>
      </c>
      <c r="E502" s="25">
        <f>+[1]DEPURADO!C496</f>
        <v>45803</v>
      </c>
      <c r="F502" s="26">
        <f>+IF([1]DEPURADO!D496&gt;1,[1]DEPURADO!D496," ")</f>
        <v>45803</v>
      </c>
      <c r="G502" s="27">
        <f>[1]DEPURADO!F496</f>
        <v>189800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189800</v>
      </c>
      <c r="P502" s="24">
        <f>IF([1]DEPURADO!H496&gt;1,0,[1]DEPURADO!B496)</f>
        <v>6408961</v>
      </c>
      <c r="Q502" s="30">
        <f t="shared" si="52"/>
        <v>189800</v>
      </c>
      <c r="R502" s="31">
        <f t="shared" si="53"/>
        <v>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4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189800</v>
      </c>
      <c r="AH502" s="30">
        <v>0</v>
      </c>
      <c r="AI502" s="30" t="str">
        <f>+[1]DEPURADO!G496</f>
        <v>SALDO A FAVOR DEL PRESTADOR</v>
      </c>
      <c r="AJ502" s="32"/>
      <c r="AK502" s="33"/>
    </row>
    <row r="503" spans="1:37" s="34" customFormat="1" x14ac:dyDescent="0.25">
      <c r="A503" s="23">
        <f t="shared" si="49"/>
        <v>495</v>
      </c>
      <c r="B503" s="24" t="s">
        <v>44</v>
      </c>
      <c r="C503" s="23">
        <f>+[1]DEPURADO!A497</f>
        <v>6409260</v>
      </c>
      <c r="D503" s="23">
        <f>+[1]DEPURADO!B497</f>
        <v>6409260</v>
      </c>
      <c r="E503" s="25">
        <f>+[1]DEPURADO!C497</f>
        <v>45803</v>
      </c>
      <c r="F503" s="26">
        <f>+IF([1]DEPURADO!D497&gt;1,[1]DEPURADO!D497," ")</f>
        <v>45803</v>
      </c>
      <c r="G503" s="27">
        <f>[1]DEPURADO!F497</f>
        <v>189800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189800</v>
      </c>
      <c r="P503" s="24">
        <f>IF([1]DEPURADO!H497&gt;1,0,[1]DEPURADO!B497)</f>
        <v>6409260</v>
      </c>
      <c r="Q503" s="30">
        <f t="shared" si="52"/>
        <v>189800</v>
      </c>
      <c r="R503" s="31">
        <f t="shared" si="53"/>
        <v>0</v>
      </c>
      <c r="S503" s="31">
        <f>+[1]DEPURADO!J497</f>
        <v>189800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4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0</v>
      </c>
      <c r="AH503" s="30">
        <v>0</v>
      </c>
      <c r="AI503" s="30" t="str">
        <f>+[1]DEPURADO!G497</f>
        <v>DEVUELTAS</v>
      </c>
      <c r="AJ503" s="32"/>
      <c r="AK503" s="33"/>
    </row>
    <row r="504" spans="1:37" s="34" customFormat="1" x14ac:dyDescent="0.25">
      <c r="A504" s="23">
        <f t="shared" si="49"/>
        <v>496</v>
      </c>
      <c r="B504" s="24" t="s">
        <v>44</v>
      </c>
      <c r="C504" s="23">
        <f>+[1]DEPURADO!A498</f>
        <v>6408709</v>
      </c>
      <c r="D504" s="23">
        <f>+[1]DEPURADO!B498</f>
        <v>6408709</v>
      </c>
      <c r="E504" s="25">
        <f>+[1]DEPURADO!C498</f>
        <v>45803</v>
      </c>
      <c r="F504" s="26">
        <f>+IF([1]DEPURADO!D498&gt;1,[1]DEPURADO!D498," ")</f>
        <v>45803</v>
      </c>
      <c r="G504" s="27">
        <f>[1]DEPURADO!F498</f>
        <v>1016400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50"/>
        <v>0</v>
      </c>
      <c r="O504" s="28">
        <f t="shared" si="51"/>
        <v>1016400</v>
      </c>
      <c r="P504" s="24">
        <f>IF([1]DEPURADO!H498&gt;1,0,[1]DEPURADO!B498)</f>
        <v>6408709</v>
      </c>
      <c r="Q504" s="30">
        <f t="shared" si="52"/>
        <v>1016400</v>
      </c>
      <c r="R504" s="31">
        <f t="shared" si="53"/>
        <v>0</v>
      </c>
      <c r="S504" s="31">
        <f>+[1]DEPURADO!J498</f>
        <v>0</v>
      </c>
      <c r="T504" s="23" t="s">
        <v>45</v>
      </c>
      <c r="U504" s="31">
        <f>+[1]DEPURADO!I498</f>
        <v>1016400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4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EN REVISION</v>
      </c>
      <c r="AJ504" s="32"/>
      <c r="AK504" s="33"/>
    </row>
    <row r="505" spans="1:37" s="34" customFormat="1" x14ac:dyDescent="0.25">
      <c r="A505" s="23">
        <f t="shared" si="49"/>
        <v>497</v>
      </c>
      <c r="B505" s="24" t="s">
        <v>44</v>
      </c>
      <c r="C505" s="23">
        <f>+[1]DEPURADO!A499</f>
        <v>6408571</v>
      </c>
      <c r="D505" s="23">
        <f>+[1]DEPURADO!B499</f>
        <v>6408571</v>
      </c>
      <c r="E505" s="25">
        <f>+[1]DEPURADO!C499</f>
        <v>45803</v>
      </c>
      <c r="F505" s="26">
        <f>+IF([1]DEPURADO!D499&gt;1,[1]DEPURADO!D499," ")</f>
        <v>45803</v>
      </c>
      <c r="G505" s="27">
        <f>[1]DEPURADO!F499</f>
        <v>735700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735700</v>
      </c>
      <c r="P505" s="24">
        <f>IF([1]DEPURADO!H499&gt;1,0,[1]DEPURADO!B499)</f>
        <v>6408571</v>
      </c>
      <c r="Q505" s="30">
        <f t="shared" si="52"/>
        <v>735700</v>
      </c>
      <c r="R505" s="31">
        <f t="shared" si="53"/>
        <v>0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4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735700</v>
      </c>
      <c r="AH505" s="30">
        <v>0</v>
      </c>
      <c r="AI505" s="30" t="str">
        <f>+[1]DEPURADO!G499</f>
        <v>SALDO A FAVOR DEL PRESTADOR</v>
      </c>
      <c r="AJ505" s="32"/>
      <c r="AK505" s="33"/>
    </row>
    <row r="506" spans="1:37" s="34" customFormat="1" x14ac:dyDescent="0.25">
      <c r="A506" s="23">
        <f t="shared" si="49"/>
        <v>498</v>
      </c>
      <c r="B506" s="24" t="s">
        <v>44</v>
      </c>
      <c r="C506" s="23">
        <f>+[1]DEPURADO!A500</f>
        <v>6409247</v>
      </c>
      <c r="D506" s="23">
        <f>+[1]DEPURADO!B500</f>
        <v>6409247</v>
      </c>
      <c r="E506" s="25">
        <f>+[1]DEPURADO!C500</f>
        <v>45803</v>
      </c>
      <c r="F506" s="26">
        <f>+IF([1]DEPURADO!D500&gt;1,[1]DEPURADO!D500," ")</f>
        <v>45803</v>
      </c>
      <c r="G506" s="27">
        <f>[1]DEPURADO!F500</f>
        <v>93500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93500</v>
      </c>
      <c r="P506" s="24">
        <f>IF([1]DEPURADO!H500&gt;1,0,[1]DEPURADO!B500)</f>
        <v>6409247</v>
      </c>
      <c r="Q506" s="30">
        <f t="shared" si="52"/>
        <v>93500</v>
      </c>
      <c r="R506" s="31">
        <f t="shared" si="53"/>
        <v>0</v>
      </c>
      <c r="S506" s="31">
        <f>+[1]DEPURADO!J500</f>
        <v>93500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4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0</v>
      </c>
      <c r="AH506" s="30">
        <v>0</v>
      </c>
      <c r="AI506" s="30" t="str">
        <f>+[1]DEPURADO!G500</f>
        <v>DEVUELTAS</v>
      </c>
      <c r="AJ506" s="32"/>
      <c r="AK506" s="33"/>
    </row>
    <row r="507" spans="1:37" s="34" customFormat="1" x14ac:dyDescent="0.25">
      <c r="A507" s="23">
        <f t="shared" si="49"/>
        <v>499</v>
      </c>
      <c r="B507" s="24" t="s">
        <v>44</v>
      </c>
      <c r="C507" s="23">
        <f>+[1]DEPURADO!A501</f>
        <v>6409097</v>
      </c>
      <c r="D507" s="23">
        <f>+[1]DEPURADO!B501</f>
        <v>6409097</v>
      </c>
      <c r="E507" s="25">
        <f>+[1]DEPURADO!C501</f>
        <v>45803</v>
      </c>
      <c r="F507" s="26">
        <f>+IF([1]DEPURADO!D501&gt;1,[1]DEPURADO!D501," ")</f>
        <v>45803</v>
      </c>
      <c r="G507" s="27">
        <f>[1]DEPURADO!F501</f>
        <v>533800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533800</v>
      </c>
      <c r="P507" s="24">
        <f>IF([1]DEPURADO!H501&gt;1,0,[1]DEPURADO!B501)</f>
        <v>6409097</v>
      </c>
      <c r="Q507" s="30">
        <f t="shared" si="52"/>
        <v>533800</v>
      </c>
      <c r="R507" s="31">
        <f t="shared" si="53"/>
        <v>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4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533800</v>
      </c>
      <c r="AH507" s="30">
        <v>0</v>
      </c>
      <c r="AI507" s="30" t="str">
        <f>+[1]DEPURADO!G501</f>
        <v>SALDO A FAVOR DEL PRESTADOR</v>
      </c>
      <c r="AJ507" s="32"/>
      <c r="AK507" s="33"/>
    </row>
    <row r="508" spans="1:37" s="34" customFormat="1" x14ac:dyDescent="0.25">
      <c r="A508" s="23">
        <f t="shared" si="49"/>
        <v>500</v>
      </c>
      <c r="B508" s="24" t="s">
        <v>44</v>
      </c>
      <c r="C508" s="23">
        <f>+[1]DEPURADO!A502</f>
        <v>6408463</v>
      </c>
      <c r="D508" s="23">
        <f>+[1]DEPURADO!B502</f>
        <v>6408463</v>
      </c>
      <c r="E508" s="25">
        <f>+[1]DEPURADO!C502</f>
        <v>45803</v>
      </c>
      <c r="F508" s="26">
        <f>+IF([1]DEPURADO!D502&gt;1,[1]DEPURADO!D502," ")</f>
        <v>45803</v>
      </c>
      <c r="G508" s="27">
        <f>[1]DEPURADO!F502</f>
        <v>63000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63000</v>
      </c>
      <c r="P508" s="24">
        <f>IF([1]DEPURADO!H502&gt;1,0,[1]DEPURADO!B502)</f>
        <v>6408463</v>
      </c>
      <c r="Q508" s="30">
        <f t="shared" si="52"/>
        <v>63000</v>
      </c>
      <c r="R508" s="31">
        <f t="shared" si="53"/>
        <v>0</v>
      </c>
      <c r="S508" s="31">
        <f>+[1]DEPURADO!J502</f>
        <v>0</v>
      </c>
      <c r="T508" s="23" t="s">
        <v>45</v>
      </c>
      <c r="U508" s="31">
        <f>+[1]DEPURADO!I502</f>
        <v>0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4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63000</v>
      </c>
      <c r="AH508" s="30">
        <v>0</v>
      </c>
      <c r="AI508" s="30" t="str">
        <f>+[1]DEPURADO!G502</f>
        <v>SALDO A FAVOR DEL PRESTADOR</v>
      </c>
      <c r="AJ508" s="32"/>
      <c r="AK508" s="33"/>
    </row>
    <row r="509" spans="1:37" s="34" customFormat="1" x14ac:dyDescent="0.25">
      <c r="A509" s="23">
        <f t="shared" si="49"/>
        <v>501</v>
      </c>
      <c r="B509" s="24" t="s">
        <v>44</v>
      </c>
      <c r="C509" s="23">
        <f>+[1]DEPURADO!A503</f>
        <v>6408592</v>
      </c>
      <c r="D509" s="23">
        <f>+[1]DEPURADO!B503</f>
        <v>6408592</v>
      </c>
      <c r="E509" s="25">
        <f>+[1]DEPURADO!C503</f>
        <v>45803</v>
      </c>
      <c r="F509" s="26">
        <f>+IF([1]DEPURADO!D503&gt;1,[1]DEPURADO!D503," ")</f>
        <v>45803</v>
      </c>
      <c r="G509" s="27">
        <f>[1]DEPURADO!F503</f>
        <v>63000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63000</v>
      </c>
      <c r="P509" s="24">
        <f>IF([1]DEPURADO!H503&gt;1,0,[1]DEPURADO!B503)</f>
        <v>6408592</v>
      </c>
      <c r="Q509" s="30">
        <f t="shared" si="52"/>
        <v>63000</v>
      </c>
      <c r="R509" s="31">
        <f t="shared" si="53"/>
        <v>0</v>
      </c>
      <c r="S509" s="31">
        <f>+[1]DEPURADO!J503</f>
        <v>0</v>
      </c>
      <c r="T509" s="23" t="s">
        <v>45</v>
      </c>
      <c r="U509" s="31">
        <f>+[1]DEPURADO!I503</f>
        <v>63000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4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EN REVISION</v>
      </c>
      <c r="AJ509" s="32"/>
      <c r="AK509" s="33"/>
    </row>
    <row r="510" spans="1:37" s="34" customFormat="1" x14ac:dyDescent="0.25">
      <c r="A510" s="23">
        <f t="shared" si="49"/>
        <v>502</v>
      </c>
      <c r="B510" s="24" t="s">
        <v>44</v>
      </c>
      <c r="C510" s="23">
        <f>+[1]DEPURADO!A504</f>
        <v>6408449</v>
      </c>
      <c r="D510" s="23">
        <f>+[1]DEPURADO!B504</f>
        <v>6408449</v>
      </c>
      <c r="E510" s="25">
        <f>+[1]DEPURADO!C504</f>
        <v>45803</v>
      </c>
      <c r="F510" s="26">
        <f>+IF([1]DEPURADO!D504&gt;1,[1]DEPURADO!D504," ")</f>
        <v>45803</v>
      </c>
      <c r="G510" s="27">
        <f>[1]DEPURADO!F504</f>
        <v>63000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63000</v>
      </c>
      <c r="P510" s="24">
        <f>IF([1]DEPURADO!H504&gt;1,0,[1]DEPURADO!B504)</f>
        <v>6408449</v>
      </c>
      <c r="Q510" s="30">
        <f t="shared" si="52"/>
        <v>63000</v>
      </c>
      <c r="R510" s="31">
        <f t="shared" si="53"/>
        <v>0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4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63000</v>
      </c>
      <c r="AH510" s="30">
        <v>0</v>
      </c>
      <c r="AI510" s="30" t="str">
        <f>+[1]DEPURADO!G504</f>
        <v>SALDO A FAVOR DEL PRESTADOR</v>
      </c>
      <c r="AJ510" s="32"/>
      <c r="AK510" s="33"/>
    </row>
    <row r="511" spans="1:37" s="34" customFormat="1" x14ac:dyDescent="0.25">
      <c r="A511" s="23">
        <f t="shared" si="49"/>
        <v>503</v>
      </c>
      <c r="B511" s="24" t="s">
        <v>44</v>
      </c>
      <c r="C511" s="23">
        <f>+[1]DEPURADO!A505</f>
        <v>6409037</v>
      </c>
      <c r="D511" s="23">
        <f>+[1]DEPURADO!B505</f>
        <v>6409037</v>
      </c>
      <c r="E511" s="25">
        <f>+[1]DEPURADO!C505</f>
        <v>45803</v>
      </c>
      <c r="F511" s="26">
        <f>+IF([1]DEPURADO!D505&gt;1,[1]DEPURADO!D505," ")</f>
        <v>45803</v>
      </c>
      <c r="G511" s="27">
        <f>[1]DEPURADO!F505</f>
        <v>63000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63000</v>
      </c>
      <c r="P511" s="24">
        <f>IF([1]DEPURADO!H505&gt;1,0,[1]DEPURADO!B505)</f>
        <v>6409037</v>
      </c>
      <c r="Q511" s="30">
        <f t="shared" si="52"/>
        <v>63000</v>
      </c>
      <c r="R511" s="31">
        <f t="shared" si="53"/>
        <v>0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4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63000</v>
      </c>
      <c r="AH511" s="30">
        <v>0</v>
      </c>
      <c r="AI511" s="30" t="str">
        <f>+[1]DEPURADO!G505</f>
        <v>SALDO A FAVOR DEL PRESTADOR</v>
      </c>
      <c r="AJ511" s="32"/>
      <c r="AK511" s="33"/>
    </row>
    <row r="512" spans="1:37" s="34" customFormat="1" x14ac:dyDescent="0.25">
      <c r="A512" s="23">
        <f t="shared" si="49"/>
        <v>504</v>
      </c>
      <c r="B512" s="24" t="s">
        <v>44</v>
      </c>
      <c r="C512" s="23">
        <f>+[1]DEPURADO!A506</f>
        <v>6408902</v>
      </c>
      <c r="D512" s="23">
        <f>+[1]DEPURADO!B506</f>
        <v>6408902</v>
      </c>
      <c r="E512" s="25">
        <f>+[1]DEPURADO!C506</f>
        <v>45803</v>
      </c>
      <c r="F512" s="26">
        <f>+IF([1]DEPURADO!D506&gt;1,[1]DEPURADO!D506," ")</f>
        <v>45803</v>
      </c>
      <c r="G512" s="27">
        <f>[1]DEPURADO!F506</f>
        <v>63000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63000</v>
      </c>
      <c r="P512" s="24">
        <f>IF([1]DEPURADO!H506&gt;1,0,[1]DEPURADO!B506)</f>
        <v>6408902</v>
      </c>
      <c r="Q512" s="30">
        <f t="shared" si="52"/>
        <v>63000</v>
      </c>
      <c r="R512" s="31">
        <f t="shared" si="53"/>
        <v>0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4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63000</v>
      </c>
      <c r="AH512" s="30">
        <v>0</v>
      </c>
      <c r="AI512" s="30" t="str">
        <f>+[1]DEPURADO!G506</f>
        <v>SALDO A FAVOR DEL PRESTADOR</v>
      </c>
      <c r="AJ512" s="32"/>
      <c r="AK512" s="33"/>
    </row>
    <row r="513" spans="1:37" s="34" customFormat="1" x14ac:dyDescent="0.25">
      <c r="A513" s="23">
        <f t="shared" si="49"/>
        <v>505</v>
      </c>
      <c r="B513" s="24" t="s">
        <v>44</v>
      </c>
      <c r="C513" s="23">
        <f>+[1]DEPURADO!A507</f>
        <v>6409816</v>
      </c>
      <c r="D513" s="23">
        <f>+[1]DEPURADO!B507</f>
        <v>6409816</v>
      </c>
      <c r="E513" s="25">
        <f>+[1]DEPURADO!C507</f>
        <v>45804</v>
      </c>
      <c r="F513" s="26">
        <f>+IF([1]DEPURADO!D507&gt;1,[1]DEPURADO!D507," ")</f>
        <v>45804</v>
      </c>
      <c r="G513" s="27">
        <f>[1]DEPURADO!F507</f>
        <v>3524759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3524759</v>
      </c>
      <c r="P513" s="24">
        <f>IF([1]DEPURADO!H507&gt;1,0,[1]DEPURADO!B507)</f>
        <v>6409816</v>
      </c>
      <c r="Q513" s="30">
        <f t="shared" si="52"/>
        <v>3524759</v>
      </c>
      <c r="R513" s="31">
        <f t="shared" si="53"/>
        <v>0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4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3524759</v>
      </c>
      <c r="AH513" s="30">
        <v>0</v>
      </c>
      <c r="AI513" s="30" t="str">
        <f>+[1]DEPURADO!G507</f>
        <v>SALDO A FAVOR DEL PRESTADOR</v>
      </c>
      <c r="AJ513" s="32"/>
      <c r="AK513" s="33"/>
    </row>
    <row r="514" spans="1:37" s="34" customFormat="1" x14ac:dyDescent="0.25">
      <c r="A514" s="23">
        <f t="shared" si="49"/>
        <v>506</v>
      </c>
      <c r="B514" s="24" t="s">
        <v>44</v>
      </c>
      <c r="C514" s="23">
        <f>+[1]DEPURADO!A508</f>
        <v>6409491</v>
      </c>
      <c r="D514" s="23">
        <f>+[1]DEPURADO!B508</f>
        <v>6409491</v>
      </c>
      <c r="E514" s="25">
        <f>+[1]DEPURADO!C508</f>
        <v>45804</v>
      </c>
      <c r="F514" s="26">
        <f>+IF([1]DEPURADO!D508&gt;1,[1]DEPURADO!D508," ")</f>
        <v>45804</v>
      </c>
      <c r="G514" s="27">
        <f>[1]DEPURADO!F508</f>
        <v>711000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711000</v>
      </c>
      <c r="P514" s="24">
        <f>IF([1]DEPURADO!H508&gt;1,0,[1]DEPURADO!B508)</f>
        <v>6409491</v>
      </c>
      <c r="Q514" s="30">
        <f t="shared" si="52"/>
        <v>711000</v>
      </c>
      <c r="R514" s="31">
        <f t="shared" si="53"/>
        <v>0</v>
      </c>
      <c r="S514" s="31">
        <f>+[1]DEPURADO!J508</f>
        <v>0</v>
      </c>
      <c r="T514" s="23" t="s">
        <v>45</v>
      </c>
      <c r="U514" s="31">
        <f>+[1]DEPURADO!I508</f>
        <v>711000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4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0</v>
      </c>
      <c r="AH514" s="30">
        <v>0</v>
      </c>
      <c r="AI514" s="30" t="str">
        <f>+[1]DEPURADO!G508</f>
        <v>EN REVISION</v>
      </c>
      <c r="AJ514" s="32"/>
      <c r="AK514" s="33"/>
    </row>
    <row r="515" spans="1:37" s="34" customFormat="1" x14ac:dyDescent="0.25">
      <c r="A515" s="23">
        <f t="shared" si="49"/>
        <v>507</v>
      </c>
      <c r="B515" s="24" t="s">
        <v>44</v>
      </c>
      <c r="C515" s="23">
        <f>+[1]DEPURADO!A509</f>
        <v>6409482</v>
      </c>
      <c r="D515" s="23">
        <f>+[1]DEPURADO!B509</f>
        <v>6409482</v>
      </c>
      <c r="E515" s="25">
        <f>+[1]DEPURADO!C509</f>
        <v>45804</v>
      </c>
      <c r="F515" s="26">
        <f>+IF([1]DEPURADO!D509&gt;1,[1]DEPURADO!D509," ")</f>
        <v>45804</v>
      </c>
      <c r="G515" s="27">
        <f>[1]DEPURADO!F509</f>
        <v>237000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237000</v>
      </c>
      <c r="P515" s="24">
        <f>IF([1]DEPURADO!H509&gt;1,0,[1]DEPURADO!B509)</f>
        <v>6409482</v>
      </c>
      <c r="Q515" s="30">
        <f t="shared" si="52"/>
        <v>237000</v>
      </c>
      <c r="R515" s="31">
        <f t="shared" si="53"/>
        <v>0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4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237000</v>
      </c>
      <c r="AH515" s="30">
        <v>0</v>
      </c>
      <c r="AI515" s="30" t="str">
        <f>+[1]DEPURADO!G509</f>
        <v>SALDO A FAVOR DEL PRESTADOR</v>
      </c>
      <c r="AJ515" s="32"/>
      <c r="AK515" s="33"/>
    </row>
    <row r="516" spans="1:37" s="34" customFormat="1" x14ac:dyDescent="0.25">
      <c r="A516" s="23">
        <f t="shared" si="49"/>
        <v>508</v>
      </c>
      <c r="B516" s="24" t="s">
        <v>44</v>
      </c>
      <c r="C516" s="23">
        <f>+[1]DEPURADO!A510</f>
        <v>6409802</v>
      </c>
      <c r="D516" s="23">
        <f>+[1]DEPURADO!B510</f>
        <v>6409802</v>
      </c>
      <c r="E516" s="25">
        <f>+[1]DEPURADO!C510</f>
        <v>45804</v>
      </c>
      <c r="F516" s="26">
        <f>+IF([1]DEPURADO!D510&gt;1,[1]DEPURADO!D510," ")</f>
        <v>45804</v>
      </c>
      <c r="G516" s="27">
        <f>[1]DEPURADO!F510</f>
        <v>63000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63000</v>
      </c>
      <c r="P516" s="24">
        <f>IF([1]DEPURADO!H510&gt;1,0,[1]DEPURADO!B510)</f>
        <v>6409802</v>
      </c>
      <c r="Q516" s="30">
        <f t="shared" si="52"/>
        <v>63000</v>
      </c>
      <c r="R516" s="31">
        <f t="shared" si="53"/>
        <v>0</v>
      </c>
      <c r="S516" s="31">
        <f>+[1]DEPURADO!J510</f>
        <v>0</v>
      </c>
      <c r="T516" s="23" t="s">
        <v>45</v>
      </c>
      <c r="U516" s="31">
        <f>+[1]DEPURADO!I510</f>
        <v>0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4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63000</v>
      </c>
      <c r="AH516" s="30">
        <v>0</v>
      </c>
      <c r="AI516" s="30" t="str">
        <f>+[1]DEPURADO!G510</f>
        <v>SALDO A FAVOR DEL PRESTADOR</v>
      </c>
      <c r="AJ516" s="32"/>
      <c r="AK516" s="33"/>
    </row>
    <row r="517" spans="1:37" s="34" customFormat="1" x14ac:dyDescent="0.25">
      <c r="A517" s="23">
        <f t="shared" si="49"/>
        <v>509</v>
      </c>
      <c r="B517" s="24" t="s">
        <v>44</v>
      </c>
      <c r="C517" s="23">
        <f>+[1]DEPURADO!A511</f>
        <v>6409907</v>
      </c>
      <c r="D517" s="23">
        <f>+[1]DEPURADO!B511</f>
        <v>6409907</v>
      </c>
      <c r="E517" s="25">
        <f>+[1]DEPURADO!C511</f>
        <v>45804</v>
      </c>
      <c r="F517" s="26">
        <f>+IF([1]DEPURADO!D511&gt;1,[1]DEPURADO!D511," ")</f>
        <v>45804</v>
      </c>
      <c r="G517" s="27">
        <f>[1]DEPURADO!F511</f>
        <v>63000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63000</v>
      </c>
      <c r="P517" s="24">
        <f>IF([1]DEPURADO!H511&gt;1,0,[1]DEPURADO!B511)</f>
        <v>6409907</v>
      </c>
      <c r="Q517" s="30">
        <f t="shared" si="52"/>
        <v>63000</v>
      </c>
      <c r="R517" s="31">
        <f t="shared" si="53"/>
        <v>0</v>
      </c>
      <c r="S517" s="31">
        <f>+[1]DEPURADO!J511</f>
        <v>0</v>
      </c>
      <c r="T517" s="23" t="s">
        <v>45</v>
      </c>
      <c r="U517" s="31">
        <f>+[1]DEPURADO!I511</f>
        <v>0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4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63000</v>
      </c>
      <c r="AH517" s="30">
        <v>0</v>
      </c>
      <c r="AI517" s="30" t="str">
        <f>+[1]DEPURADO!G511</f>
        <v>SALDO A FAVOR DEL PRESTADOR</v>
      </c>
      <c r="AJ517" s="32"/>
      <c r="AK517" s="33"/>
    </row>
    <row r="518" spans="1:37" s="34" customFormat="1" x14ac:dyDescent="0.25">
      <c r="A518" s="23">
        <f t="shared" si="49"/>
        <v>510</v>
      </c>
      <c r="B518" s="24" t="s">
        <v>44</v>
      </c>
      <c r="C518" s="23">
        <f>+[1]DEPURADO!A512</f>
        <v>6409689</v>
      </c>
      <c r="D518" s="23">
        <f>+[1]DEPURADO!B512</f>
        <v>6409689</v>
      </c>
      <c r="E518" s="25">
        <f>+[1]DEPURADO!C512</f>
        <v>45804</v>
      </c>
      <c r="F518" s="26">
        <f>+IF([1]DEPURADO!D512&gt;1,[1]DEPURADO!D512," ")</f>
        <v>45804</v>
      </c>
      <c r="G518" s="27">
        <f>[1]DEPURADO!F512</f>
        <v>79000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79000</v>
      </c>
      <c r="P518" s="24">
        <f>IF([1]DEPURADO!H512&gt;1,0,[1]DEPURADO!B512)</f>
        <v>6409689</v>
      </c>
      <c r="Q518" s="30">
        <f t="shared" si="52"/>
        <v>79000</v>
      </c>
      <c r="R518" s="31">
        <f t="shared" si="53"/>
        <v>0</v>
      </c>
      <c r="S518" s="31">
        <f>+[1]DEPURADO!J512</f>
        <v>0</v>
      </c>
      <c r="T518" s="23" t="s">
        <v>45</v>
      </c>
      <c r="U518" s="31">
        <f>+[1]DEPURADO!I512</f>
        <v>0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4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79000</v>
      </c>
      <c r="AH518" s="30">
        <v>0</v>
      </c>
      <c r="AI518" s="30" t="str">
        <f>+[1]DEPURADO!G512</f>
        <v>SALDO A FAVOR DEL PRESTADOR</v>
      </c>
      <c r="AJ518" s="32"/>
      <c r="AK518" s="33"/>
    </row>
    <row r="519" spans="1:37" s="34" customFormat="1" x14ac:dyDescent="0.25">
      <c r="A519" s="23">
        <f t="shared" si="49"/>
        <v>511</v>
      </c>
      <c r="B519" s="24" t="s">
        <v>44</v>
      </c>
      <c r="C519" s="23">
        <f>+[1]DEPURADO!A513</f>
        <v>6409335</v>
      </c>
      <c r="D519" s="23">
        <f>+[1]DEPURADO!B513</f>
        <v>6409335</v>
      </c>
      <c r="E519" s="25">
        <f>+[1]DEPURADO!C513</f>
        <v>45804</v>
      </c>
      <c r="F519" s="26">
        <f>+IF([1]DEPURADO!D513&gt;1,[1]DEPURADO!D513," ")</f>
        <v>45804</v>
      </c>
      <c r="G519" s="27">
        <f>[1]DEPURADO!F513</f>
        <v>79000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79000</v>
      </c>
      <c r="P519" s="24">
        <f>IF([1]DEPURADO!H513&gt;1,0,[1]DEPURADO!B513)</f>
        <v>6409335</v>
      </c>
      <c r="Q519" s="30">
        <f t="shared" si="52"/>
        <v>79000</v>
      </c>
      <c r="R519" s="31">
        <f t="shared" si="53"/>
        <v>0</v>
      </c>
      <c r="S519" s="31">
        <f>+[1]DEPURADO!J513</f>
        <v>0</v>
      </c>
      <c r="T519" s="23" t="s">
        <v>45</v>
      </c>
      <c r="U519" s="31">
        <f>+[1]DEPURADO!I513</f>
        <v>0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4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79000</v>
      </c>
      <c r="AH519" s="30">
        <v>0</v>
      </c>
      <c r="AI519" s="30" t="str">
        <f>+[1]DEPURADO!G513</f>
        <v>SALDO A FAVOR DEL PRESTADOR</v>
      </c>
      <c r="AJ519" s="32"/>
      <c r="AK519" s="33"/>
    </row>
    <row r="520" spans="1:37" s="34" customFormat="1" x14ac:dyDescent="0.25">
      <c r="A520" s="23">
        <f t="shared" si="49"/>
        <v>512</v>
      </c>
      <c r="B520" s="24" t="s">
        <v>44</v>
      </c>
      <c r="C520" s="23">
        <f>+[1]DEPURADO!A514</f>
        <v>6410380</v>
      </c>
      <c r="D520" s="23">
        <f>+[1]DEPURADO!B514</f>
        <v>6410380</v>
      </c>
      <c r="E520" s="25">
        <f>+[1]DEPURADO!C514</f>
        <v>45805</v>
      </c>
      <c r="F520" s="26">
        <f>+IF([1]DEPURADO!D514&gt;1,[1]DEPURADO!D514," ")</f>
        <v>45805</v>
      </c>
      <c r="G520" s="27">
        <f>[1]DEPURADO!F514</f>
        <v>1892987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1892987</v>
      </c>
      <c r="P520" s="24">
        <f>IF([1]DEPURADO!H514&gt;1,0,[1]DEPURADO!B514)</f>
        <v>6410380</v>
      </c>
      <c r="Q520" s="30">
        <f t="shared" si="52"/>
        <v>1892987</v>
      </c>
      <c r="R520" s="31">
        <f t="shared" si="53"/>
        <v>0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4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1892987</v>
      </c>
      <c r="AH520" s="30">
        <v>0</v>
      </c>
      <c r="AI520" s="30" t="str">
        <f>+[1]DEPURADO!G514</f>
        <v>SALDO A FAVOR DEL PRESTADOR</v>
      </c>
      <c r="AJ520" s="32"/>
      <c r="AK520" s="33"/>
    </row>
    <row r="521" spans="1:37" s="34" customFormat="1" x14ac:dyDescent="0.25">
      <c r="A521" s="23">
        <f t="shared" si="49"/>
        <v>513</v>
      </c>
      <c r="B521" s="24" t="s">
        <v>44</v>
      </c>
      <c r="C521" s="23">
        <f>+[1]DEPURADO!A515</f>
        <v>6410357</v>
      </c>
      <c r="D521" s="23">
        <f>+[1]DEPURADO!B515</f>
        <v>6410357</v>
      </c>
      <c r="E521" s="25">
        <f>+[1]DEPURADO!C515</f>
        <v>45805</v>
      </c>
      <c r="F521" s="26">
        <f>+IF([1]DEPURADO!D515&gt;1,[1]DEPURADO!D515," ")</f>
        <v>45805</v>
      </c>
      <c r="G521" s="27">
        <f>[1]DEPURADO!F515</f>
        <v>401000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401000</v>
      </c>
      <c r="P521" s="24">
        <f>IF([1]DEPURADO!H515&gt;1,0,[1]DEPURADO!B515)</f>
        <v>6410357</v>
      </c>
      <c r="Q521" s="30">
        <f t="shared" si="52"/>
        <v>401000</v>
      </c>
      <c r="R521" s="31">
        <f t="shared" si="53"/>
        <v>0</v>
      </c>
      <c r="S521" s="31">
        <f>+[1]DEPURADO!J515</f>
        <v>0</v>
      </c>
      <c r="T521" s="23" t="s">
        <v>45</v>
      </c>
      <c r="U521" s="31">
        <f>+[1]DEPURADO!I515</f>
        <v>401000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4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0</v>
      </c>
      <c r="AH521" s="30">
        <v>0</v>
      </c>
      <c r="AI521" s="30" t="str">
        <f>+[1]DEPURADO!G515</f>
        <v>EN REVISION</v>
      </c>
      <c r="AJ521" s="32"/>
      <c r="AK521" s="33"/>
    </row>
    <row r="522" spans="1:37" s="34" customFormat="1" x14ac:dyDescent="0.25">
      <c r="A522" s="23">
        <f t="shared" si="49"/>
        <v>514</v>
      </c>
      <c r="B522" s="24" t="s">
        <v>44</v>
      </c>
      <c r="C522" s="23">
        <f>+[1]DEPURADO!A516</f>
        <v>6410363</v>
      </c>
      <c r="D522" s="23">
        <f>+[1]DEPURADO!B516</f>
        <v>6410363</v>
      </c>
      <c r="E522" s="25">
        <f>+[1]DEPURADO!C516</f>
        <v>45805</v>
      </c>
      <c r="F522" s="26">
        <f>+IF([1]DEPURADO!D516&gt;1,[1]DEPURADO!D516," ")</f>
        <v>45805</v>
      </c>
      <c r="G522" s="27">
        <f>[1]DEPURADO!F516</f>
        <v>398500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si="50"/>
        <v>0</v>
      </c>
      <c r="O522" s="28">
        <f t="shared" si="51"/>
        <v>398500</v>
      </c>
      <c r="P522" s="24">
        <f>IF([1]DEPURADO!H516&gt;1,0,[1]DEPURADO!B516)</f>
        <v>6410363</v>
      </c>
      <c r="Q522" s="30">
        <f t="shared" si="52"/>
        <v>398500</v>
      </c>
      <c r="R522" s="31">
        <f t="shared" si="53"/>
        <v>0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si="54"/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398500</v>
      </c>
      <c r="AH522" s="30">
        <v>0</v>
      </c>
      <c r="AI522" s="30" t="str">
        <f>+[1]DEPURADO!G516</f>
        <v>SALDO A FAVOR DEL PRESTADOR</v>
      </c>
      <c r="AJ522" s="32"/>
      <c r="AK522" s="33"/>
    </row>
    <row r="523" spans="1:37" s="34" customFormat="1" x14ac:dyDescent="0.25">
      <c r="A523" s="23">
        <f t="shared" ref="A523:A586" si="56">+A522+1</f>
        <v>515</v>
      </c>
      <c r="B523" s="24" t="s">
        <v>44</v>
      </c>
      <c r="C523" s="23">
        <f>+[1]DEPURADO!A517</f>
        <v>6410748</v>
      </c>
      <c r="D523" s="23">
        <f>+[1]DEPURADO!B517</f>
        <v>6410748</v>
      </c>
      <c r="E523" s="25">
        <f>+[1]DEPURADO!C517</f>
        <v>45805</v>
      </c>
      <c r="F523" s="26">
        <f>+IF([1]DEPURADO!D517&gt;1,[1]DEPURADO!D517," ")</f>
        <v>45805</v>
      </c>
      <c r="G523" s="27">
        <f>[1]DEPURADO!F517</f>
        <v>1691422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ref="N523:N586" si="57">+SUM(J523:M523)</f>
        <v>0</v>
      </c>
      <c r="O523" s="28">
        <f t="shared" ref="O523:O586" si="58">+G523-I523-N523</f>
        <v>1691422</v>
      </c>
      <c r="P523" s="24">
        <f>IF([1]DEPURADO!H517&gt;1,0,[1]DEPURADO!B517)</f>
        <v>6410748</v>
      </c>
      <c r="Q523" s="30">
        <f t="shared" ref="Q523:Q586" si="59">+IF(P523&gt;0,G523,0)</f>
        <v>1691422</v>
      </c>
      <c r="R523" s="31">
        <f t="shared" ref="R523:R586" si="60">IF(P523=0,G523,0)</f>
        <v>0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ref="Z523:Z586" si="61">+X523-AE523+IF(X523-AE523&lt;-1,-X523+AE523,0)</f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ref="AG523:AG586" si="62">+G523-I523-N523-R523-Z523-AC523-AE523-S523-U523</f>
        <v>1691422</v>
      </c>
      <c r="AH523" s="30">
        <v>0</v>
      </c>
      <c r="AI523" s="30" t="str">
        <f>+[1]DEPURADO!G517</f>
        <v>SALDO A FAVOR DEL PRESTADOR</v>
      </c>
      <c r="AJ523" s="32"/>
      <c r="AK523" s="33"/>
    </row>
    <row r="524" spans="1:37" s="34" customFormat="1" x14ac:dyDescent="0.25">
      <c r="A524" s="23">
        <f t="shared" si="56"/>
        <v>516</v>
      </c>
      <c r="B524" s="24" t="s">
        <v>44</v>
      </c>
      <c r="C524" s="23">
        <f>+[1]DEPURADO!A518</f>
        <v>6410573</v>
      </c>
      <c r="D524" s="23">
        <f>+[1]DEPURADO!B518</f>
        <v>6410573</v>
      </c>
      <c r="E524" s="25">
        <f>+[1]DEPURADO!C518</f>
        <v>45805</v>
      </c>
      <c r="F524" s="26">
        <f>+IF([1]DEPURADO!D518&gt;1,[1]DEPURADO!D518," ")</f>
        <v>45805</v>
      </c>
      <c r="G524" s="27">
        <f>[1]DEPURADO!F518</f>
        <v>1240449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7"/>
        <v>0</v>
      </c>
      <c r="O524" s="28">
        <f t="shared" si="58"/>
        <v>1240449</v>
      </c>
      <c r="P524" s="24">
        <f>IF([1]DEPURADO!H518&gt;1,0,[1]DEPURADO!B518)</f>
        <v>6410573</v>
      </c>
      <c r="Q524" s="30">
        <f t="shared" si="59"/>
        <v>1240449</v>
      </c>
      <c r="R524" s="31">
        <f t="shared" si="60"/>
        <v>0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61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62"/>
        <v>1240449</v>
      </c>
      <c r="AH524" s="30">
        <v>0</v>
      </c>
      <c r="AI524" s="30" t="str">
        <f>+[1]DEPURADO!G518</f>
        <v>SALDO A FAVOR DEL PRESTADOR</v>
      </c>
      <c r="AJ524" s="32"/>
      <c r="AK524" s="33"/>
    </row>
    <row r="525" spans="1:37" s="34" customFormat="1" x14ac:dyDescent="0.25">
      <c r="A525" s="23">
        <f t="shared" si="56"/>
        <v>517</v>
      </c>
      <c r="B525" s="24" t="s">
        <v>44</v>
      </c>
      <c r="C525" s="23">
        <f>+[1]DEPURADO!A519</f>
        <v>6410511</v>
      </c>
      <c r="D525" s="23">
        <f>+[1]DEPURADO!B519</f>
        <v>6410511</v>
      </c>
      <c r="E525" s="25">
        <f>+[1]DEPURADO!C519</f>
        <v>45805</v>
      </c>
      <c r="F525" s="26">
        <f>+IF([1]DEPURADO!D519&gt;1,[1]DEPURADO!D519," ")</f>
        <v>45805</v>
      </c>
      <c r="G525" s="27">
        <f>[1]DEPURADO!F519</f>
        <v>63000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0</v>
      </c>
      <c r="L525" s="28">
        <v>0</v>
      </c>
      <c r="M525" s="28">
        <v>0</v>
      </c>
      <c r="N525" s="28">
        <f t="shared" si="57"/>
        <v>0</v>
      </c>
      <c r="O525" s="28">
        <f t="shared" si="58"/>
        <v>63000</v>
      </c>
      <c r="P525" s="24">
        <f>IF([1]DEPURADO!H519&gt;1,0,[1]DEPURADO!B519)</f>
        <v>6410511</v>
      </c>
      <c r="Q525" s="30">
        <f t="shared" si="59"/>
        <v>63000</v>
      </c>
      <c r="R525" s="31">
        <f t="shared" si="60"/>
        <v>0</v>
      </c>
      <c r="S525" s="31">
        <f>+[1]DEPURADO!J519</f>
        <v>63000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si="61"/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si="62"/>
        <v>0</v>
      </c>
      <c r="AH525" s="30">
        <v>0</v>
      </c>
      <c r="AI525" s="30" t="str">
        <f>+[1]DEPURADO!G519</f>
        <v>DEVUELTAS</v>
      </c>
      <c r="AJ525" s="32"/>
      <c r="AK525" s="33"/>
    </row>
    <row r="526" spans="1:37" s="34" customFormat="1" x14ac:dyDescent="0.25">
      <c r="A526" s="23">
        <f t="shared" si="56"/>
        <v>518</v>
      </c>
      <c r="B526" s="24" t="s">
        <v>44</v>
      </c>
      <c r="C526" s="23">
        <f>+[1]DEPURADO!A520</f>
        <v>6410633</v>
      </c>
      <c r="D526" s="23">
        <f>+[1]DEPURADO!B520</f>
        <v>6410633</v>
      </c>
      <c r="E526" s="25">
        <f>+[1]DEPURADO!C520</f>
        <v>45805</v>
      </c>
      <c r="F526" s="26">
        <f>+IF([1]DEPURADO!D520&gt;1,[1]DEPURADO!D520," ")</f>
        <v>45805</v>
      </c>
      <c r="G526" s="27">
        <f>[1]DEPURADO!F520</f>
        <v>79000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79000</v>
      </c>
      <c r="P526" s="24">
        <f>IF([1]DEPURADO!H520&gt;1,0,[1]DEPURADO!B520)</f>
        <v>6410633</v>
      </c>
      <c r="Q526" s="30">
        <f t="shared" si="59"/>
        <v>79000</v>
      </c>
      <c r="R526" s="31">
        <f t="shared" si="60"/>
        <v>0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1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79000</v>
      </c>
      <c r="AH526" s="30">
        <v>0</v>
      </c>
      <c r="AI526" s="30" t="str">
        <f>+[1]DEPURADO!G520</f>
        <v>SALDO A FAVOR DEL PRESTADOR</v>
      </c>
      <c r="AJ526" s="32"/>
      <c r="AK526" s="33"/>
    </row>
    <row r="527" spans="1:37" s="34" customFormat="1" x14ac:dyDescent="0.25">
      <c r="A527" s="23">
        <f t="shared" si="56"/>
        <v>519</v>
      </c>
      <c r="B527" s="24" t="s">
        <v>44</v>
      </c>
      <c r="C527" s="23">
        <f>+[1]DEPURADO!A521</f>
        <v>6411186</v>
      </c>
      <c r="D527" s="23">
        <f>+[1]DEPURADO!B521</f>
        <v>6411186</v>
      </c>
      <c r="E527" s="25">
        <f>+[1]DEPURADO!C521</f>
        <v>45806</v>
      </c>
      <c r="F527" s="26">
        <f>+IF([1]DEPURADO!D521&gt;1,[1]DEPURADO!D521," ")</f>
        <v>45806</v>
      </c>
      <c r="G527" s="27">
        <f>[1]DEPURADO!F521</f>
        <v>7012757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0</v>
      </c>
      <c r="L527" s="28">
        <v>0</v>
      </c>
      <c r="M527" s="28">
        <v>0</v>
      </c>
      <c r="N527" s="28">
        <f t="shared" si="57"/>
        <v>0</v>
      </c>
      <c r="O527" s="28">
        <f t="shared" si="58"/>
        <v>7012757</v>
      </c>
      <c r="P527" s="24">
        <f>IF([1]DEPURADO!H521&gt;1,0,[1]DEPURADO!B521)</f>
        <v>6411186</v>
      </c>
      <c r="Q527" s="30">
        <f t="shared" si="59"/>
        <v>7012757</v>
      </c>
      <c r="R527" s="31">
        <f t="shared" si="60"/>
        <v>0</v>
      </c>
      <c r="S527" s="31">
        <f>+[1]DEPURADO!J521</f>
        <v>0</v>
      </c>
      <c r="T527" s="23" t="s">
        <v>45</v>
      </c>
      <c r="U527" s="31">
        <f>+[1]DEPURADO!I521</f>
        <v>7012757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1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EN REVISION</v>
      </c>
      <c r="AJ527" s="32"/>
      <c r="AK527" s="33"/>
    </row>
    <row r="528" spans="1:37" s="34" customFormat="1" x14ac:dyDescent="0.25">
      <c r="A528" s="23">
        <f t="shared" si="56"/>
        <v>520</v>
      </c>
      <c r="B528" s="24" t="s">
        <v>44</v>
      </c>
      <c r="C528" s="23">
        <f>+[1]DEPURADO!A522</f>
        <v>6410880</v>
      </c>
      <c r="D528" s="23">
        <f>+[1]DEPURADO!B522</f>
        <v>6410880</v>
      </c>
      <c r="E528" s="25">
        <f>+[1]DEPURADO!C522</f>
        <v>45806</v>
      </c>
      <c r="F528" s="26">
        <f>+IF([1]DEPURADO!D522&gt;1,[1]DEPURADO!D522," ")</f>
        <v>45806</v>
      </c>
      <c r="G528" s="27">
        <f>[1]DEPURADO!F522</f>
        <v>237000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237000</v>
      </c>
      <c r="P528" s="24">
        <f>IF([1]DEPURADO!H522&gt;1,0,[1]DEPURADO!B522)</f>
        <v>6410880</v>
      </c>
      <c r="Q528" s="30">
        <f t="shared" si="59"/>
        <v>237000</v>
      </c>
      <c r="R528" s="31">
        <f t="shared" si="60"/>
        <v>0</v>
      </c>
      <c r="S528" s="31">
        <f>+[1]DEPURADO!J522</f>
        <v>0</v>
      </c>
      <c r="T528" s="23" t="s">
        <v>45</v>
      </c>
      <c r="U528" s="31">
        <f>+[1]DEPURADO!I522</f>
        <v>237000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1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0</v>
      </c>
      <c r="AH528" s="30">
        <v>0</v>
      </c>
      <c r="AI528" s="30" t="str">
        <f>+[1]DEPURADO!G522</f>
        <v>EN REVISION</v>
      </c>
      <c r="AJ528" s="32"/>
      <c r="AK528" s="33"/>
    </row>
    <row r="529" spans="1:37" s="34" customFormat="1" x14ac:dyDescent="0.25">
      <c r="A529" s="23">
        <f t="shared" si="56"/>
        <v>521</v>
      </c>
      <c r="B529" s="24" t="s">
        <v>44</v>
      </c>
      <c r="C529" s="23">
        <f>+[1]DEPURADO!A523</f>
        <v>6411356</v>
      </c>
      <c r="D529" s="23">
        <f>+[1]DEPURADO!B523</f>
        <v>6411356</v>
      </c>
      <c r="E529" s="25">
        <f>+[1]DEPURADO!C523</f>
        <v>45806</v>
      </c>
      <c r="F529" s="26">
        <f>+IF([1]DEPURADO!D523&gt;1,[1]DEPURADO!D523," ")</f>
        <v>45806</v>
      </c>
      <c r="G529" s="27">
        <f>[1]DEPURADO!F523</f>
        <v>63000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63000</v>
      </c>
      <c r="P529" s="24">
        <f>IF([1]DEPURADO!H523&gt;1,0,[1]DEPURADO!B523)</f>
        <v>6411356</v>
      </c>
      <c r="Q529" s="30">
        <f t="shared" si="59"/>
        <v>63000</v>
      </c>
      <c r="R529" s="31">
        <f t="shared" si="60"/>
        <v>0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1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63000</v>
      </c>
      <c r="AH529" s="30">
        <v>0</v>
      </c>
      <c r="AI529" s="30" t="str">
        <f>+[1]DEPURADO!G523</f>
        <v>SALDO A FAVOR DEL PRESTADOR</v>
      </c>
      <c r="AJ529" s="32"/>
      <c r="AK529" s="33"/>
    </row>
    <row r="530" spans="1:37" s="34" customFormat="1" x14ac:dyDescent="0.25">
      <c r="A530" s="23">
        <f t="shared" si="56"/>
        <v>522</v>
      </c>
      <c r="B530" s="24" t="s">
        <v>44</v>
      </c>
      <c r="C530" s="23">
        <f>+[1]DEPURADO!A524</f>
        <v>6411016</v>
      </c>
      <c r="D530" s="23">
        <f>+[1]DEPURADO!B524</f>
        <v>6411016</v>
      </c>
      <c r="E530" s="25">
        <f>+[1]DEPURADO!C524</f>
        <v>45806</v>
      </c>
      <c r="F530" s="26">
        <f>+IF([1]DEPURADO!D524&gt;1,[1]DEPURADO!D524," ")</f>
        <v>45806</v>
      </c>
      <c r="G530" s="27">
        <f>[1]DEPURADO!F524</f>
        <v>63000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0</v>
      </c>
      <c r="L530" s="28">
        <v>0</v>
      </c>
      <c r="M530" s="28">
        <v>0</v>
      </c>
      <c r="N530" s="28">
        <f t="shared" si="57"/>
        <v>0</v>
      </c>
      <c r="O530" s="28">
        <f t="shared" si="58"/>
        <v>63000</v>
      </c>
      <c r="P530" s="24">
        <f>IF([1]DEPURADO!H524&gt;1,0,[1]DEPURADO!B524)</f>
        <v>6411016</v>
      </c>
      <c r="Q530" s="30">
        <f t="shared" si="59"/>
        <v>63000</v>
      </c>
      <c r="R530" s="31">
        <f t="shared" si="60"/>
        <v>0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1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63000</v>
      </c>
      <c r="AH530" s="30">
        <v>0</v>
      </c>
      <c r="AI530" s="30" t="str">
        <f>+[1]DEPURADO!G524</f>
        <v>SALDO A FAVOR DEL PRESTADOR</v>
      </c>
      <c r="AJ530" s="32"/>
      <c r="AK530" s="33"/>
    </row>
    <row r="531" spans="1:37" s="34" customFormat="1" x14ac:dyDescent="0.25">
      <c r="A531" s="23">
        <f t="shared" si="56"/>
        <v>523</v>
      </c>
      <c r="B531" s="24" t="s">
        <v>44</v>
      </c>
      <c r="C531" s="23">
        <f>+[1]DEPURADO!A525</f>
        <v>6412449</v>
      </c>
      <c r="D531" s="23">
        <f>+[1]DEPURADO!B525</f>
        <v>6412449</v>
      </c>
      <c r="E531" s="25">
        <f>+[1]DEPURADO!C525</f>
        <v>45807</v>
      </c>
      <c r="F531" s="26">
        <f>+IF([1]DEPURADO!D525&gt;1,[1]DEPURADO!D525," ")</f>
        <v>45807</v>
      </c>
      <c r="G531" s="27">
        <f>[1]DEPURADO!F525</f>
        <v>6000000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7"/>
        <v>0</v>
      </c>
      <c r="O531" s="28">
        <f t="shared" si="58"/>
        <v>6000000</v>
      </c>
      <c r="P531" s="24">
        <f>IF([1]DEPURADO!H525&gt;1,0,[1]DEPURADO!B525)</f>
        <v>6412449</v>
      </c>
      <c r="Q531" s="30">
        <f t="shared" si="59"/>
        <v>6000000</v>
      </c>
      <c r="R531" s="31">
        <f t="shared" si="60"/>
        <v>0</v>
      </c>
      <c r="S531" s="31">
        <f>+[1]DEPURADO!J525</f>
        <v>0</v>
      </c>
      <c r="T531" s="23" t="s">
        <v>45</v>
      </c>
      <c r="U531" s="31">
        <f>+[1]DEPURADO!I525</f>
        <v>6000000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1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EN REVISION</v>
      </c>
      <c r="AJ531" s="32"/>
      <c r="AK531" s="33"/>
    </row>
    <row r="532" spans="1:37" s="34" customFormat="1" x14ac:dyDescent="0.25">
      <c r="A532" s="23">
        <f t="shared" si="56"/>
        <v>524</v>
      </c>
      <c r="B532" s="24" t="s">
        <v>44</v>
      </c>
      <c r="C532" s="23">
        <f>+[1]DEPURADO!A526</f>
        <v>6412468</v>
      </c>
      <c r="D532" s="23">
        <f>+[1]DEPURADO!B526</f>
        <v>6412468</v>
      </c>
      <c r="E532" s="25">
        <f>+[1]DEPURADO!C526</f>
        <v>45807</v>
      </c>
      <c r="F532" s="26">
        <f>+IF([1]DEPURADO!D526&gt;1,[1]DEPURADO!D526," ")</f>
        <v>45807</v>
      </c>
      <c r="G532" s="27">
        <f>[1]DEPURADO!F526</f>
        <v>93500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7"/>
        <v>0</v>
      </c>
      <c r="O532" s="28">
        <f t="shared" si="58"/>
        <v>93500</v>
      </c>
      <c r="P532" s="24">
        <f>IF([1]DEPURADO!H526&gt;1,0,[1]DEPURADO!B526)</f>
        <v>6412468</v>
      </c>
      <c r="Q532" s="30">
        <f t="shared" si="59"/>
        <v>93500</v>
      </c>
      <c r="R532" s="31">
        <f t="shared" si="60"/>
        <v>0</v>
      </c>
      <c r="S532" s="31">
        <f>+[1]DEPURADO!J526</f>
        <v>0</v>
      </c>
      <c r="T532" s="23" t="s">
        <v>45</v>
      </c>
      <c r="U532" s="31">
        <f>+[1]DEPURADO!I526</f>
        <v>93500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1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EN REVISION</v>
      </c>
      <c r="AJ532" s="32"/>
      <c r="AK532" s="33"/>
    </row>
    <row r="533" spans="1:37" s="34" customFormat="1" x14ac:dyDescent="0.25">
      <c r="A533" s="23">
        <f t="shared" si="56"/>
        <v>525</v>
      </c>
      <c r="B533" s="24" t="s">
        <v>44</v>
      </c>
      <c r="C533" s="23">
        <f>+[1]DEPURADO!A527</f>
        <v>6412318</v>
      </c>
      <c r="D533" s="23">
        <f>+[1]DEPURADO!B527</f>
        <v>6412318</v>
      </c>
      <c r="E533" s="25">
        <f>+[1]DEPURADO!C527</f>
        <v>45807</v>
      </c>
      <c r="F533" s="26">
        <f>+IF([1]DEPURADO!D527&gt;1,[1]DEPURADO!D527," ")</f>
        <v>45807</v>
      </c>
      <c r="G533" s="27">
        <f>[1]DEPURADO!F527</f>
        <v>2533758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2533758</v>
      </c>
      <c r="P533" s="24">
        <f>IF([1]DEPURADO!H527&gt;1,0,[1]DEPURADO!B527)</f>
        <v>6412318</v>
      </c>
      <c r="Q533" s="30">
        <f t="shared" si="59"/>
        <v>2533758</v>
      </c>
      <c r="R533" s="31">
        <f t="shared" si="60"/>
        <v>0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756500</v>
      </c>
      <c r="Y533" s="23" t="s">
        <v>45</v>
      </c>
      <c r="Z533" s="31">
        <f t="shared" si="61"/>
        <v>756500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1777258</v>
      </c>
      <c r="AH533" s="30">
        <v>0</v>
      </c>
      <c r="AI533" s="30" t="str">
        <f>+[1]DEPURADO!G527</f>
        <v>GLOSA LEGALIZADA Y SALDO A FAVOR DEL PRESTADOR</v>
      </c>
      <c r="AJ533" s="32"/>
      <c r="AK533" s="33"/>
    </row>
    <row r="534" spans="1:37" s="34" customFormat="1" x14ac:dyDescent="0.25">
      <c r="A534" s="23">
        <f t="shared" si="56"/>
        <v>526</v>
      </c>
      <c r="B534" s="24" t="s">
        <v>44</v>
      </c>
      <c r="C534" s="23">
        <f>+[1]DEPURADO!A528</f>
        <v>6411698</v>
      </c>
      <c r="D534" s="23">
        <f>+[1]DEPURADO!B528</f>
        <v>6411698</v>
      </c>
      <c r="E534" s="25">
        <f>+[1]DEPURADO!C528</f>
        <v>45807</v>
      </c>
      <c r="F534" s="26">
        <f>+IF([1]DEPURADO!D528&gt;1,[1]DEPURADO!D528," ")</f>
        <v>45807</v>
      </c>
      <c r="G534" s="27">
        <f>[1]DEPURADO!F528</f>
        <v>201000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201000</v>
      </c>
      <c r="P534" s="24">
        <f>IF([1]DEPURADO!H528&gt;1,0,[1]DEPURADO!B528)</f>
        <v>6411698</v>
      </c>
      <c r="Q534" s="30">
        <f t="shared" si="59"/>
        <v>201000</v>
      </c>
      <c r="R534" s="31">
        <f t="shared" si="60"/>
        <v>0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1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201000</v>
      </c>
      <c r="AH534" s="30">
        <v>0</v>
      </c>
      <c r="AI534" s="30" t="str">
        <f>+[1]DEPURADO!G528</f>
        <v>SALDO A FAVOR DEL PRESTADOR</v>
      </c>
      <c r="AJ534" s="32"/>
      <c r="AK534" s="33"/>
    </row>
    <row r="535" spans="1:37" s="34" customFormat="1" x14ac:dyDescent="0.25">
      <c r="A535" s="23">
        <f t="shared" si="56"/>
        <v>527</v>
      </c>
      <c r="B535" s="24" t="s">
        <v>44</v>
      </c>
      <c r="C535" s="23">
        <f>+[1]DEPURADO!A529</f>
        <v>6412194</v>
      </c>
      <c r="D535" s="23">
        <f>+[1]DEPURADO!B529</f>
        <v>6412194</v>
      </c>
      <c r="E535" s="25">
        <f>+[1]DEPURADO!C529</f>
        <v>45807</v>
      </c>
      <c r="F535" s="26">
        <f>+IF([1]DEPURADO!D529&gt;1,[1]DEPURADO!D529," ")</f>
        <v>45807</v>
      </c>
      <c r="G535" s="27">
        <f>[1]DEPURADO!F529</f>
        <v>7448051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7448051</v>
      </c>
      <c r="P535" s="24">
        <f>IF([1]DEPURADO!H529&gt;1,0,[1]DEPURADO!B529)</f>
        <v>6412194</v>
      </c>
      <c r="Q535" s="30">
        <f t="shared" si="59"/>
        <v>7448051</v>
      </c>
      <c r="R535" s="31">
        <f t="shared" si="60"/>
        <v>0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1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7448051</v>
      </c>
      <c r="AH535" s="30">
        <v>0</v>
      </c>
      <c r="AI535" s="30" t="str">
        <f>+[1]DEPURADO!G529</f>
        <v>SALDO A FAVOR DEL PRESTADOR</v>
      </c>
      <c r="AJ535" s="32"/>
      <c r="AK535" s="33"/>
    </row>
    <row r="536" spans="1:37" s="34" customFormat="1" x14ac:dyDescent="0.25">
      <c r="A536" s="23">
        <f t="shared" si="56"/>
        <v>528</v>
      </c>
      <c r="B536" s="24" t="s">
        <v>44</v>
      </c>
      <c r="C536" s="23">
        <f>+[1]DEPURADO!A530</f>
        <v>6411459</v>
      </c>
      <c r="D536" s="23">
        <f>+[1]DEPURADO!B530</f>
        <v>6411459</v>
      </c>
      <c r="E536" s="25">
        <f>+[1]DEPURADO!C530</f>
        <v>45807</v>
      </c>
      <c r="F536" s="26">
        <f>+IF([1]DEPURADO!D530&gt;1,[1]DEPURADO!D530," ")</f>
        <v>45807</v>
      </c>
      <c r="G536" s="27">
        <f>[1]DEPURADO!F530</f>
        <v>63000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7"/>
        <v>0</v>
      </c>
      <c r="O536" s="28">
        <f t="shared" si="58"/>
        <v>63000</v>
      </c>
      <c r="P536" s="24">
        <f>IF([1]DEPURADO!H530&gt;1,0,[1]DEPURADO!B530)</f>
        <v>6411459</v>
      </c>
      <c r="Q536" s="30">
        <f t="shared" si="59"/>
        <v>63000</v>
      </c>
      <c r="R536" s="31">
        <f t="shared" si="60"/>
        <v>0</v>
      </c>
      <c r="S536" s="31">
        <f>+[1]DEPURADO!J530</f>
        <v>0</v>
      </c>
      <c r="T536" s="23" t="s">
        <v>45</v>
      </c>
      <c r="U536" s="31">
        <f>+[1]DEPURADO!I530</f>
        <v>63000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1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EN REVISION</v>
      </c>
      <c r="AJ536" s="32"/>
      <c r="AK536" s="33"/>
    </row>
    <row r="537" spans="1:37" s="34" customFormat="1" x14ac:dyDescent="0.25">
      <c r="A537" s="23">
        <f t="shared" si="56"/>
        <v>529</v>
      </c>
      <c r="B537" s="24" t="s">
        <v>44</v>
      </c>
      <c r="C537" s="23">
        <f>+[1]DEPURADO!A531</f>
        <v>6412080</v>
      </c>
      <c r="D537" s="23">
        <f>+[1]DEPURADO!B531</f>
        <v>6412080</v>
      </c>
      <c r="E537" s="25">
        <f>+[1]DEPURADO!C531</f>
        <v>45807</v>
      </c>
      <c r="F537" s="26">
        <f>+IF([1]DEPURADO!D531&gt;1,[1]DEPURADO!D531," ")</f>
        <v>45807</v>
      </c>
      <c r="G537" s="27">
        <f>[1]DEPURADO!F531</f>
        <v>79000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79000</v>
      </c>
      <c r="P537" s="24">
        <f>IF([1]DEPURADO!H531&gt;1,0,[1]DEPURADO!B531)</f>
        <v>6412080</v>
      </c>
      <c r="Q537" s="30">
        <f t="shared" si="59"/>
        <v>79000</v>
      </c>
      <c r="R537" s="31">
        <f t="shared" si="60"/>
        <v>0</v>
      </c>
      <c r="S537" s="31">
        <f>+[1]DEPURADO!J531</f>
        <v>0</v>
      </c>
      <c r="T537" s="23" t="s">
        <v>45</v>
      </c>
      <c r="U537" s="31">
        <f>+[1]DEPURADO!I531</f>
        <v>79000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1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0</v>
      </c>
      <c r="AH537" s="30">
        <v>0</v>
      </c>
      <c r="AI537" s="30" t="str">
        <f>+[1]DEPURADO!G531</f>
        <v>EN REVISION</v>
      </c>
      <c r="AJ537" s="32"/>
      <c r="AK537" s="33"/>
    </row>
    <row r="538" spans="1:37" s="34" customFormat="1" x14ac:dyDescent="0.25">
      <c r="A538" s="23">
        <f t="shared" si="56"/>
        <v>530</v>
      </c>
      <c r="B538" s="24" t="s">
        <v>44</v>
      </c>
      <c r="C538" s="23">
        <f>+[1]DEPURADO!A532</f>
        <v>6413125</v>
      </c>
      <c r="D538" s="23">
        <f>+[1]DEPURADO!B532</f>
        <v>6413125</v>
      </c>
      <c r="E538" s="25">
        <f>+[1]DEPURADO!C532</f>
        <v>45808</v>
      </c>
      <c r="F538" s="26">
        <f>+IF([1]DEPURADO!D532&gt;1,[1]DEPURADO!D532," ")</f>
        <v>45808</v>
      </c>
      <c r="G538" s="27">
        <f>[1]DEPURADO!F532</f>
        <v>3312640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7"/>
        <v>0</v>
      </c>
      <c r="O538" s="28">
        <f t="shared" si="58"/>
        <v>3312640</v>
      </c>
      <c r="P538" s="24">
        <f>IF([1]DEPURADO!H532&gt;1,0,[1]DEPURADO!B532)</f>
        <v>6413125</v>
      </c>
      <c r="Q538" s="30">
        <f t="shared" si="59"/>
        <v>3312640</v>
      </c>
      <c r="R538" s="31">
        <f t="shared" si="60"/>
        <v>0</v>
      </c>
      <c r="S538" s="31">
        <f>+[1]DEPURADO!J532</f>
        <v>0</v>
      </c>
      <c r="T538" s="23" t="s">
        <v>45</v>
      </c>
      <c r="U538" s="31">
        <f>+[1]DEPURADO!I532</f>
        <v>3312640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1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EN REVISION</v>
      </c>
      <c r="AJ538" s="32"/>
      <c r="AK538" s="33"/>
    </row>
    <row r="539" spans="1:37" s="34" customFormat="1" x14ac:dyDescent="0.25">
      <c r="A539" s="23">
        <f t="shared" si="56"/>
        <v>531</v>
      </c>
      <c r="B539" s="24" t="s">
        <v>44</v>
      </c>
      <c r="C539" s="23">
        <f>+[1]DEPURADO!A533</f>
        <v>6413342</v>
      </c>
      <c r="D539" s="23">
        <f>+[1]DEPURADO!B533</f>
        <v>6413342</v>
      </c>
      <c r="E539" s="25">
        <f>+[1]DEPURADO!C533</f>
        <v>45808</v>
      </c>
      <c r="F539" s="26">
        <f>+IF([1]DEPURADO!D533&gt;1,[1]DEPURADO!D533," ")</f>
        <v>45808</v>
      </c>
      <c r="G539" s="27">
        <f>[1]DEPURADO!F533</f>
        <v>1112296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7"/>
        <v>0</v>
      </c>
      <c r="O539" s="28">
        <f t="shared" si="58"/>
        <v>1112296</v>
      </c>
      <c r="P539" s="24">
        <f>IF([1]DEPURADO!H533&gt;1,0,[1]DEPURADO!B533)</f>
        <v>6413342</v>
      </c>
      <c r="Q539" s="30">
        <f t="shared" si="59"/>
        <v>1112296</v>
      </c>
      <c r="R539" s="31">
        <f t="shared" si="60"/>
        <v>0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1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1112296</v>
      </c>
      <c r="AH539" s="30">
        <v>0</v>
      </c>
      <c r="AI539" s="30" t="str">
        <f>+[1]DEPURADO!G533</f>
        <v>SALDO A FAVOR DEL PRESTADOR</v>
      </c>
      <c r="AJ539" s="32"/>
      <c r="AK539" s="33"/>
    </row>
    <row r="540" spans="1:37" s="34" customFormat="1" x14ac:dyDescent="0.25">
      <c r="A540" s="23">
        <f t="shared" si="56"/>
        <v>532</v>
      </c>
      <c r="B540" s="24" t="s">
        <v>44</v>
      </c>
      <c r="C540" s="23">
        <f>+[1]DEPURADO!A534</f>
        <v>6413393</v>
      </c>
      <c r="D540" s="23">
        <f>+[1]DEPURADO!B534</f>
        <v>6413393</v>
      </c>
      <c r="E540" s="25">
        <f>+[1]DEPURADO!C534</f>
        <v>45809</v>
      </c>
      <c r="F540" s="26">
        <f>+IF([1]DEPURADO!D534&gt;1,[1]DEPURADO!D534," ")</f>
        <v>45809</v>
      </c>
      <c r="G540" s="27">
        <f>[1]DEPURADO!F534</f>
        <v>16832971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16832971</v>
      </c>
      <c r="P540" s="24">
        <f>IF([1]DEPURADO!H534&gt;1,0,[1]DEPURADO!B534)</f>
        <v>6413393</v>
      </c>
      <c r="Q540" s="30">
        <f t="shared" si="59"/>
        <v>16832971</v>
      </c>
      <c r="R540" s="31">
        <f t="shared" si="60"/>
        <v>0</v>
      </c>
      <c r="S540" s="31">
        <f>+[1]DEPURADO!J534</f>
        <v>0</v>
      </c>
      <c r="T540" s="23" t="s">
        <v>45</v>
      </c>
      <c r="U540" s="31">
        <f>+[1]DEPURADO!I534</f>
        <v>16832971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1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EN REVISION</v>
      </c>
      <c r="AJ540" s="32"/>
      <c r="AK540" s="33"/>
    </row>
    <row r="541" spans="1:37" s="34" customFormat="1" x14ac:dyDescent="0.25">
      <c r="A541" s="23">
        <f t="shared" si="56"/>
        <v>533</v>
      </c>
      <c r="B541" s="24" t="s">
        <v>44</v>
      </c>
      <c r="C541" s="23">
        <f>+[1]DEPURADO!A535</f>
        <v>6413439</v>
      </c>
      <c r="D541" s="23">
        <f>+[1]DEPURADO!B535</f>
        <v>6413439</v>
      </c>
      <c r="E541" s="25">
        <f>+[1]DEPURADO!C535</f>
        <v>45810</v>
      </c>
      <c r="F541" s="26">
        <f>+IF([1]DEPURADO!D535&gt;1,[1]DEPURADO!D535," ")</f>
        <v>45810</v>
      </c>
      <c r="G541" s="27">
        <f>[1]DEPURADO!F535</f>
        <v>2197631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2197631</v>
      </c>
      <c r="P541" s="24">
        <f>IF([1]DEPURADO!H535&gt;1,0,[1]DEPURADO!B535)</f>
        <v>6413439</v>
      </c>
      <c r="Q541" s="30">
        <f t="shared" si="59"/>
        <v>2197631</v>
      </c>
      <c r="R541" s="31">
        <f t="shared" si="60"/>
        <v>0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1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2197631</v>
      </c>
      <c r="AH541" s="30">
        <v>0</v>
      </c>
      <c r="AI541" s="30" t="str">
        <f>+[1]DEPURADO!G535</f>
        <v>SALDO A FAVOR DEL PRESTADOR</v>
      </c>
      <c r="AJ541" s="32"/>
      <c r="AK541" s="33"/>
    </row>
    <row r="542" spans="1:37" s="34" customFormat="1" x14ac:dyDescent="0.25">
      <c r="A542" s="23">
        <f t="shared" si="56"/>
        <v>534</v>
      </c>
      <c r="B542" s="24" t="s">
        <v>44</v>
      </c>
      <c r="C542" s="23">
        <f>+[1]DEPURADO!A536</f>
        <v>6413832</v>
      </c>
      <c r="D542" s="23">
        <f>+[1]DEPURADO!B536</f>
        <v>6413832</v>
      </c>
      <c r="E542" s="25">
        <f>+[1]DEPURADO!C536</f>
        <v>45811</v>
      </c>
      <c r="F542" s="26">
        <f>+IF([1]DEPURADO!D536&gt;1,[1]DEPURADO!D536," ")</f>
        <v>45811</v>
      </c>
      <c r="G542" s="27">
        <f>[1]DEPURADO!F536</f>
        <v>230000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0</v>
      </c>
      <c r="L542" s="28">
        <v>0</v>
      </c>
      <c r="M542" s="28">
        <v>0</v>
      </c>
      <c r="N542" s="28">
        <f t="shared" si="57"/>
        <v>0</v>
      </c>
      <c r="O542" s="28">
        <f t="shared" si="58"/>
        <v>230000</v>
      </c>
      <c r="P542" s="24">
        <f>IF([1]DEPURADO!H536&gt;1,0,[1]DEPURADO!B536)</f>
        <v>6413832</v>
      </c>
      <c r="Q542" s="30">
        <f t="shared" si="59"/>
        <v>230000</v>
      </c>
      <c r="R542" s="31">
        <f t="shared" si="60"/>
        <v>0</v>
      </c>
      <c r="S542" s="31">
        <f>+[1]DEPURADO!J536</f>
        <v>0</v>
      </c>
      <c r="T542" s="23" t="s">
        <v>45</v>
      </c>
      <c r="U542" s="31">
        <f>+[1]DEPURADO!I536</f>
        <v>230000</v>
      </c>
      <c r="V542" s="30"/>
      <c r="W542" s="23" t="s">
        <v>45</v>
      </c>
      <c r="X542" s="31">
        <f>+[1]DEPURADO!K536+[1]DEPURADO!L536</f>
        <v>0</v>
      </c>
      <c r="Y542" s="23" t="s">
        <v>45</v>
      </c>
      <c r="Z542" s="31">
        <f t="shared" si="61"/>
        <v>0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2"/>
        <v>0</v>
      </c>
      <c r="AH542" s="30">
        <v>0</v>
      </c>
      <c r="AI542" s="30" t="str">
        <f>+[1]DEPURADO!G536</f>
        <v>EN REVISION</v>
      </c>
      <c r="AJ542" s="32"/>
      <c r="AK542" s="33"/>
    </row>
    <row r="543" spans="1:37" s="34" customFormat="1" x14ac:dyDescent="0.25">
      <c r="A543" s="23">
        <f t="shared" si="56"/>
        <v>535</v>
      </c>
      <c r="B543" s="24" t="s">
        <v>44</v>
      </c>
      <c r="C543" s="23">
        <f>+[1]DEPURADO!A537</f>
        <v>6413584</v>
      </c>
      <c r="D543" s="23">
        <f>+[1]DEPURADO!B537</f>
        <v>6413584</v>
      </c>
      <c r="E543" s="25">
        <f>+[1]DEPURADO!C537</f>
        <v>45811</v>
      </c>
      <c r="F543" s="26">
        <f>+IF([1]DEPURADO!D537&gt;1,[1]DEPURADO!D537," ")</f>
        <v>45811</v>
      </c>
      <c r="G543" s="27">
        <f>[1]DEPURADO!F537</f>
        <v>360000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7"/>
        <v>0</v>
      </c>
      <c r="O543" s="28">
        <f t="shared" si="58"/>
        <v>360000</v>
      </c>
      <c r="P543" s="24">
        <f>IF([1]DEPURADO!H537&gt;1,0,[1]DEPURADO!B537)</f>
        <v>6413584</v>
      </c>
      <c r="Q543" s="30">
        <f t="shared" si="59"/>
        <v>360000</v>
      </c>
      <c r="R543" s="31">
        <f t="shared" si="60"/>
        <v>0</v>
      </c>
      <c r="S543" s="31">
        <f>+[1]DEPURADO!J537</f>
        <v>0</v>
      </c>
      <c r="T543" s="23" t="s">
        <v>45</v>
      </c>
      <c r="U543" s="31">
        <f>+[1]DEPURADO!I537</f>
        <v>360000</v>
      </c>
      <c r="V543" s="30"/>
      <c r="W543" s="23" t="s">
        <v>45</v>
      </c>
      <c r="X543" s="31">
        <f>+[1]DEPURADO!K537+[1]DEPURADO!L537</f>
        <v>0</v>
      </c>
      <c r="Y543" s="23" t="s">
        <v>45</v>
      </c>
      <c r="Z543" s="31">
        <f t="shared" si="61"/>
        <v>0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2"/>
        <v>0</v>
      </c>
      <c r="AH543" s="30">
        <v>0</v>
      </c>
      <c r="AI543" s="30" t="str">
        <f>+[1]DEPURADO!G537</f>
        <v>EN REVISION</v>
      </c>
      <c r="AJ543" s="32"/>
      <c r="AK543" s="33"/>
    </row>
    <row r="544" spans="1:37" s="34" customFormat="1" x14ac:dyDescent="0.25">
      <c r="A544" s="23">
        <f t="shared" si="56"/>
        <v>536</v>
      </c>
      <c r="B544" s="24" t="s">
        <v>44</v>
      </c>
      <c r="C544" s="23">
        <f>+[1]DEPURADO!A538</f>
        <v>6413528</v>
      </c>
      <c r="D544" s="23">
        <f>+[1]DEPURADO!B538</f>
        <v>6413528</v>
      </c>
      <c r="E544" s="25">
        <f>+[1]DEPURADO!C538</f>
        <v>45811</v>
      </c>
      <c r="F544" s="26">
        <f>+IF([1]DEPURADO!D538&gt;1,[1]DEPURADO!D538," ")</f>
        <v>45811</v>
      </c>
      <c r="G544" s="27">
        <f>[1]DEPURADO!F538</f>
        <v>63000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0</v>
      </c>
      <c r="L544" s="28">
        <v>0</v>
      </c>
      <c r="M544" s="28">
        <v>0</v>
      </c>
      <c r="N544" s="28">
        <f t="shared" si="57"/>
        <v>0</v>
      </c>
      <c r="O544" s="28">
        <f t="shared" si="58"/>
        <v>63000</v>
      </c>
      <c r="P544" s="24">
        <f>IF([1]DEPURADO!H538&gt;1,0,[1]DEPURADO!B538)</f>
        <v>6413528</v>
      </c>
      <c r="Q544" s="30">
        <f t="shared" si="59"/>
        <v>63000</v>
      </c>
      <c r="R544" s="31">
        <f t="shared" si="60"/>
        <v>0</v>
      </c>
      <c r="S544" s="31">
        <f>+[1]DEPURADO!J538</f>
        <v>0</v>
      </c>
      <c r="T544" s="23" t="s">
        <v>45</v>
      </c>
      <c r="U544" s="31">
        <f>+[1]DEPURADO!I538</f>
        <v>0</v>
      </c>
      <c r="V544" s="30"/>
      <c r="W544" s="23" t="s">
        <v>45</v>
      </c>
      <c r="X544" s="31">
        <f>+[1]DEPURADO!K538+[1]DEPURADO!L538</f>
        <v>0</v>
      </c>
      <c r="Y544" s="23" t="s">
        <v>45</v>
      </c>
      <c r="Z544" s="31">
        <f t="shared" si="61"/>
        <v>0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2"/>
        <v>63000</v>
      </c>
      <c r="AH544" s="30">
        <v>0</v>
      </c>
      <c r="AI544" s="30" t="str">
        <f>+[1]DEPURADO!G538</f>
        <v>SALDO A FAVOR DEL PRESTADOR</v>
      </c>
      <c r="AJ544" s="32"/>
      <c r="AK544" s="33"/>
    </row>
    <row r="545" spans="1:37" s="34" customFormat="1" x14ac:dyDescent="0.25">
      <c r="A545" s="23">
        <f t="shared" si="56"/>
        <v>537</v>
      </c>
      <c r="B545" s="24" t="s">
        <v>44</v>
      </c>
      <c r="C545" s="23">
        <f>+[1]DEPURADO!A539</f>
        <v>6413927</v>
      </c>
      <c r="D545" s="23">
        <f>+[1]DEPURADO!B539</f>
        <v>6413927</v>
      </c>
      <c r="E545" s="25">
        <f>+[1]DEPURADO!C539</f>
        <v>45811</v>
      </c>
      <c r="F545" s="26">
        <f>+IF([1]DEPURADO!D539&gt;1,[1]DEPURADO!D539," ")</f>
        <v>45811</v>
      </c>
      <c r="G545" s="27">
        <f>[1]DEPURADO!F539</f>
        <v>63000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7"/>
        <v>0</v>
      </c>
      <c r="O545" s="28">
        <f t="shared" si="58"/>
        <v>63000</v>
      </c>
      <c r="P545" s="24">
        <f>IF([1]DEPURADO!H539&gt;1,0,[1]DEPURADO!B539)</f>
        <v>6413927</v>
      </c>
      <c r="Q545" s="30">
        <f t="shared" si="59"/>
        <v>63000</v>
      </c>
      <c r="R545" s="31">
        <f t="shared" si="60"/>
        <v>0</v>
      </c>
      <c r="S545" s="31">
        <f>+[1]DEPURADO!J539</f>
        <v>0</v>
      </c>
      <c r="T545" s="23" t="s">
        <v>45</v>
      </c>
      <c r="U545" s="31">
        <f>+[1]DEPURADO!I539</f>
        <v>63000</v>
      </c>
      <c r="V545" s="30"/>
      <c r="W545" s="23" t="s">
        <v>45</v>
      </c>
      <c r="X545" s="31">
        <f>+[1]DEPURADO!K539+[1]DEPURADO!L539</f>
        <v>0</v>
      </c>
      <c r="Y545" s="23" t="s">
        <v>45</v>
      </c>
      <c r="Z545" s="31">
        <f t="shared" si="61"/>
        <v>0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2"/>
        <v>0</v>
      </c>
      <c r="AH545" s="30">
        <v>0</v>
      </c>
      <c r="AI545" s="30" t="str">
        <f>+[1]DEPURADO!G539</f>
        <v>EN REVISION</v>
      </c>
      <c r="AJ545" s="32"/>
      <c r="AK545" s="33"/>
    </row>
    <row r="546" spans="1:37" s="34" customFormat="1" x14ac:dyDescent="0.25">
      <c r="A546" s="23">
        <f t="shared" si="56"/>
        <v>538</v>
      </c>
      <c r="B546" s="24" t="s">
        <v>44</v>
      </c>
      <c r="C546" s="23">
        <f>+[1]DEPURADO!A540</f>
        <v>6413785</v>
      </c>
      <c r="D546" s="23">
        <f>+[1]DEPURADO!B540</f>
        <v>6413785</v>
      </c>
      <c r="E546" s="25">
        <f>+[1]DEPURADO!C540</f>
        <v>45811</v>
      </c>
      <c r="F546" s="26">
        <f>+IF([1]DEPURADO!D540&gt;1,[1]DEPURADO!D540," ")</f>
        <v>45811</v>
      </c>
      <c r="G546" s="27">
        <f>[1]DEPURADO!F540</f>
        <v>63000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7"/>
        <v>0</v>
      </c>
      <c r="O546" s="28">
        <f t="shared" si="58"/>
        <v>63000</v>
      </c>
      <c r="P546" s="24">
        <f>IF([1]DEPURADO!H540&gt;1,0,[1]DEPURADO!B540)</f>
        <v>6413785</v>
      </c>
      <c r="Q546" s="30">
        <f t="shared" si="59"/>
        <v>63000</v>
      </c>
      <c r="R546" s="31">
        <f t="shared" si="60"/>
        <v>0</v>
      </c>
      <c r="S546" s="31">
        <f>+[1]DEPURADO!J540</f>
        <v>0</v>
      </c>
      <c r="T546" s="23" t="s">
        <v>45</v>
      </c>
      <c r="U546" s="31">
        <f>+[1]DEPURADO!I540</f>
        <v>63000</v>
      </c>
      <c r="V546" s="30"/>
      <c r="W546" s="23" t="s">
        <v>45</v>
      </c>
      <c r="X546" s="31">
        <f>+[1]DEPURADO!K540+[1]DEPURADO!L540</f>
        <v>0</v>
      </c>
      <c r="Y546" s="23" t="s">
        <v>45</v>
      </c>
      <c r="Z546" s="31">
        <f t="shared" si="61"/>
        <v>0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2"/>
        <v>0</v>
      </c>
      <c r="AH546" s="30">
        <v>0</v>
      </c>
      <c r="AI546" s="30" t="str">
        <f>+[1]DEPURADO!G540</f>
        <v>EN REVISION</v>
      </c>
      <c r="AJ546" s="32"/>
      <c r="AK546" s="33"/>
    </row>
    <row r="547" spans="1:37" s="34" customFormat="1" x14ac:dyDescent="0.25">
      <c r="A547" s="23">
        <f t="shared" si="56"/>
        <v>539</v>
      </c>
      <c r="B547" s="24" t="s">
        <v>44</v>
      </c>
      <c r="C547" s="23">
        <f>+[1]DEPURADO!A541</f>
        <v>6413690</v>
      </c>
      <c r="D547" s="23">
        <f>+[1]DEPURADO!B541</f>
        <v>6413690</v>
      </c>
      <c r="E547" s="25">
        <f>+[1]DEPURADO!C541</f>
        <v>45811</v>
      </c>
      <c r="F547" s="26">
        <f>+IF([1]DEPURADO!D541&gt;1,[1]DEPURADO!D541," ")</f>
        <v>45811</v>
      </c>
      <c r="G547" s="27">
        <f>[1]DEPURADO!F541</f>
        <v>63000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0</v>
      </c>
      <c r="L547" s="28">
        <v>0</v>
      </c>
      <c r="M547" s="28">
        <v>0</v>
      </c>
      <c r="N547" s="28">
        <f t="shared" si="57"/>
        <v>0</v>
      </c>
      <c r="O547" s="28">
        <f t="shared" si="58"/>
        <v>63000</v>
      </c>
      <c r="P547" s="24">
        <f>IF([1]DEPURADO!H541&gt;1,0,[1]DEPURADO!B541)</f>
        <v>6413690</v>
      </c>
      <c r="Q547" s="30">
        <f t="shared" si="59"/>
        <v>63000</v>
      </c>
      <c r="R547" s="31">
        <f t="shared" si="60"/>
        <v>0</v>
      </c>
      <c r="S547" s="31">
        <f>+[1]DEPURADO!J541</f>
        <v>0</v>
      </c>
      <c r="T547" s="23" t="s">
        <v>45</v>
      </c>
      <c r="U547" s="31">
        <f>+[1]DEPURADO!I541</f>
        <v>63000</v>
      </c>
      <c r="V547" s="30"/>
      <c r="W547" s="23" t="s">
        <v>45</v>
      </c>
      <c r="X547" s="31">
        <f>+[1]DEPURADO!K541+[1]DEPURADO!L541</f>
        <v>0</v>
      </c>
      <c r="Y547" s="23" t="s">
        <v>45</v>
      </c>
      <c r="Z547" s="31">
        <f t="shared" si="61"/>
        <v>0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2"/>
        <v>0</v>
      </c>
      <c r="AH547" s="30">
        <v>0</v>
      </c>
      <c r="AI547" s="30" t="str">
        <f>+[1]DEPURADO!G541</f>
        <v>EN REVISION</v>
      </c>
      <c r="AJ547" s="32"/>
      <c r="AK547" s="33"/>
    </row>
    <row r="548" spans="1:37" s="34" customFormat="1" x14ac:dyDescent="0.25">
      <c r="A548" s="23">
        <f t="shared" si="56"/>
        <v>540</v>
      </c>
      <c r="B548" s="24" t="s">
        <v>44</v>
      </c>
      <c r="C548" s="23">
        <f>+[1]DEPURADO!A542</f>
        <v>6413594</v>
      </c>
      <c r="D548" s="23">
        <f>+[1]DEPURADO!B542</f>
        <v>6413594</v>
      </c>
      <c r="E548" s="25">
        <f>+[1]DEPURADO!C542</f>
        <v>45811</v>
      </c>
      <c r="F548" s="26">
        <f>+IF([1]DEPURADO!D542&gt;1,[1]DEPURADO!D542," ")</f>
        <v>45811</v>
      </c>
      <c r="G548" s="27">
        <f>[1]DEPURADO!F542</f>
        <v>79000</v>
      </c>
      <c r="H548" s="28">
        <v>0</v>
      </c>
      <c r="I548" s="28">
        <f>+[1]DEPURADO!M542+[1]DEPURADO!N542</f>
        <v>0</v>
      </c>
      <c r="J548" s="28">
        <f>+[1]DEPURADO!R542</f>
        <v>0</v>
      </c>
      <c r="K548" s="29">
        <f>+[1]DEPURADO!P542+[1]DEPURADO!Q542</f>
        <v>0</v>
      </c>
      <c r="L548" s="28">
        <v>0</v>
      </c>
      <c r="M548" s="28">
        <v>0</v>
      </c>
      <c r="N548" s="28">
        <f t="shared" si="57"/>
        <v>0</v>
      </c>
      <c r="O548" s="28">
        <f t="shared" si="58"/>
        <v>79000</v>
      </c>
      <c r="P548" s="24">
        <f>IF([1]DEPURADO!H542&gt;1,0,[1]DEPURADO!B542)</f>
        <v>6413594</v>
      </c>
      <c r="Q548" s="30">
        <f t="shared" si="59"/>
        <v>79000</v>
      </c>
      <c r="R548" s="31">
        <f t="shared" si="60"/>
        <v>0</v>
      </c>
      <c r="S548" s="31">
        <f>+[1]DEPURADO!J542</f>
        <v>0</v>
      </c>
      <c r="T548" s="23" t="s">
        <v>45</v>
      </c>
      <c r="U548" s="31">
        <f>+[1]DEPURADO!I542</f>
        <v>79000</v>
      </c>
      <c r="V548" s="30"/>
      <c r="W548" s="23" t="s">
        <v>45</v>
      </c>
      <c r="X548" s="31">
        <f>+[1]DEPURADO!K542+[1]DEPURADO!L542</f>
        <v>0</v>
      </c>
      <c r="Y548" s="23" t="s">
        <v>45</v>
      </c>
      <c r="Z548" s="31">
        <f t="shared" si="61"/>
        <v>0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2"/>
        <v>0</v>
      </c>
      <c r="AH548" s="30">
        <v>0</v>
      </c>
      <c r="AI548" s="30" t="str">
        <f>+[1]DEPURADO!G542</f>
        <v>EN REVISION</v>
      </c>
      <c r="AJ548" s="32"/>
      <c r="AK548" s="33"/>
    </row>
    <row r="549" spans="1:37" s="34" customFormat="1" x14ac:dyDescent="0.25">
      <c r="A549" s="23">
        <f t="shared" si="56"/>
        <v>541</v>
      </c>
      <c r="B549" s="24" t="s">
        <v>44</v>
      </c>
      <c r="C549" s="23">
        <f>+[1]DEPURADO!A543</f>
        <v>6413757</v>
      </c>
      <c r="D549" s="23">
        <f>+[1]DEPURADO!B543</f>
        <v>6413757</v>
      </c>
      <c r="E549" s="25">
        <f>+[1]DEPURADO!C543</f>
        <v>45811</v>
      </c>
      <c r="F549" s="26">
        <f>+IF([1]DEPURADO!D543&gt;1,[1]DEPURADO!D543," ")</f>
        <v>45811</v>
      </c>
      <c r="G549" s="27">
        <f>[1]DEPURADO!F543</f>
        <v>79000</v>
      </c>
      <c r="H549" s="28">
        <v>0</v>
      </c>
      <c r="I549" s="28">
        <f>+[1]DEPURADO!M543+[1]DEPURADO!N543</f>
        <v>0</v>
      </c>
      <c r="J549" s="28">
        <f>+[1]DEPURADO!R543</f>
        <v>0</v>
      </c>
      <c r="K549" s="29">
        <f>+[1]DEPURADO!P543+[1]DEPURADO!Q543</f>
        <v>0</v>
      </c>
      <c r="L549" s="28">
        <v>0</v>
      </c>
      <c r="M549" s="28">
        <v>0</v>
      </c>
      <c r="N549" s="28">
        <f t="shared" si="57"/>
        <v>0</v>
      </c>
      <c r="O549" s="28">
        <f t="shared" si="58"/>
        <v>79000</v>
      </c>
      <c r="P549" s="24">
        <f>IF([1]DEPURADO!H543&gt;1,0,[1]DEPURADO!B543)</f>
        <v>6413757</v>
      </c>
      <c r="Q549" s="30">
        <f t="shared" si="59"/>
        <v>79000</v>
      </c>
      <c r="R549" s="31">
        <f t="shared" si="60"/>
        <v>0</v>
      </c>
      <c r="S549" s="31">
        <f>+[1]DEPURADO!J543</f>
        <v>0</v>
      </c>
      <c r="T549" s="23" t="s">
        <v>45</v>
      </c>
      <c r="U549" s="31">
        <f>+[1]DEPURADO!I543</f>
        <v>79000</v>
      </c>
      <c r="V549" s="30"/>
      <c r="W549" s="23" t="s">
        <v>45</v>
      </c>
      <c r="X549" s="31">
        <f>+[1]DEPURADO!K543+[1]DEPURADO!L543</f>
        <v>0</v>
      </c>
      <c r="Y549" s="23" t="s">
        <v>45</v>
      </c>
      <c r="Z549" s="31">
        <f t="shared" si="61"/>
        <v>0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2"/>
        <v>0</v>
      </c>
      <c r="AH549" s="30">
        <v>0</v>
      </c>
      <c r="AI549" s="30" t="str">
        <f>+[1]DEPURADO!G543</f>
        <v>EN REVISION</v>
      </c>
      <c r="AJ549" s="32"/>
      <c r="AK549" s="33"/>
    </row>
    <row r="550" spans="1:37" s="34" customFormat="1" x14ac:dyDescent="0.25">
      <c r="A550" s="23">
        <f t="shared" si="56"/>
        <v>542</v>
      </c>
      <c r="B550" s="24" t="s">
        <v>44</v>
      </c>
      <c r="C550" s="23">
        <f>+[1]DEPURADO!A544</f>
        <v>6413867</v>
      </c>
      <c r="D550" s="23">
        <f>+[1]DEPURADO!B544</f>
        <v>6413867</v>
      </c>
      <c r="E550" s="25">
        <f>+[1]DEPURADO!C544</f>
        <v>45811</v>
      </c>
      <c r="F550" s="26">
        <f>+IF([1]DEPURADO!D544&gt;1,[1]DEPURADO!D544," ")</f>
        <v>45811</v>
      </c>
      <c r="G550" s="27">
        <f>[1]DEPURADO!F544</f>
        <v>79000</v>
      </c>
      <c r="H550" s="28">
        <v>0</v>
      </c>
      <c r="I550" s="28">
        <f>+[1]DEPURADO!M544+[1]DEPURADO!N544</f>
        <v>0</v>
      </c>
      <c r="J550" s="28">
        <f>+[1]DEPURADO!R544</f>
        <v>0</v>
      </c>
      <c r="K550" s="29">
        <f>+[1]DEPURADO!P544+[1]DEPURADO!Q544</f>
        <v>0</v>
      </c>
      <c r="L550" s="28">
        <v>0</v>
      </c>
      <c r="M550" s="28">
        <v>0</v>
      </c>
      <c r="N550" s="28">
        <f t="shared" si="57"/>
        <v>0</v>
      </c>
      <c r="O550" s="28">
        <f t="shared" si="58"/>
        <v>79000</v>
      </c>
      <c r="P550" s="24">
        <f>IF([1]DEPURADO!H544&gt;1,0,[1]DEPURADO!B544)</f>
        <v>6413867</v>
      </c>
      <c r="Q550" s="30">
        <f t="shared" si="59"/>
        <v>79000</v>
      </c>
      <c r="R550" s="31">
        <f t="shared" si="60"/>
        <v>0</v>
      </c>
      <c r="S550" s="31">
        <f>+[1]DEPURADO!J544</f>
        <v>0</v>
      </c>
      <c r="T550" s="23" t="s">
        <v>45</v>
      </c>
      <c r="U550" s="31">
        <f>+[1]DEPURADO!I544</f>
        <v>79000</v>
      </c>
      <c r="V550" s="30"/>
      <c r="W550" s="23" t="s">
        <v>45</v>
      </c>
      <c r="X550" s="31">
        <f>+[1]DEPURADO!K544+[1]DEPURADO!L544</f>
        <v>0</v>
      </c>
      <c r="Y550" s="23" t="s">
        <v>45</v>
      </c>
      <c r="Z550" s="31">
        <f t="shared" si="61"/>
        <v>0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2"/>
        <v>0</v>
      </c>
      <c r="AH550" s="30">
        <v>0</v>
      </c>
      <c r="AI550" s="30" t="str">
        <f>+[1]DEPURADO!G544</f>
        <v>EN REVISION</v>
      </c>
      <c r="AJ550" s="32"/>
      <c r="AK550" s="33"/>
    </row>
    <row r="551" spans="1:37" s="34" customFormat="1" x14ac:dyDescent="0.25">
      <c r="A551" s="23">
        <f t="shared" si="56"/>
        <v>543</v>
      </c>
      <c r="B551" s="24" t="s">
        <v>44</v>
      </c>
      <c r="C551" s="23">
        <f>+[1]DEPURADO!A545</f>
        <v>6414078</v>
      </c>
      <c r="D551" s="23">
        <f>+[1]DEPURADO!B545</f>
        <v>6414078</v>
      </c>
      <c r="E551" s="25">
        <f>+[1]DEPURADO!C545</f>
        <v>45812</v>
      </c>
      <c r="F551" s="26">
        <f>+IF([1]DEPURADO!D545&gt;1,[1]DEPURADO!D545," ")</f>
        <v>45812</v>
      </c>
      <c r="G551" s="27">
        <f>[1]DEPURADO!F545</f>
        <v>4860391</v>
      </c>
      <c r="H551" s="28">
        <v>0</v>
      </c>
      <c r="I551" s="28">
        <f>+[1]DEPURADO!M545+[1]DEPURADO!N545</f>
        <v>0</v>
      </c>
      <c r="J551" s="28">
        <f>+[1]DEPURADO!R545</f>
        <v>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7"/>
        <v>0</v>
      </c>
      <c r="O551" s="28">
        <f t="shared" si="58"/>
        <v>4860391</v>
      </c>
      <c r="P551" s="24">
        <f>IF([1]DEPURADO!H545&gt;1,0,[1]DEPURADO!B545)</f>
        <v>6414078</v>
      </c>
      <c r="Q551" s="30">
        <f t="shared" si="59"/>
        <v>4860391</v>
      </c>
      <c r="R551" s="31">
        <f t="shared" si="60"/>
        <v>0</v>
      </c>
      <c r="S551" s="31">
        <f>+[1]DEPURADO!J545</f>
        <v>0</v>
      </c>
      <c r="T551" s="23" t="s">
        <v>45</v>
      </c>
      <c r="U551" s="31">
        <f>+[1]DEPURADO!I545</f>
        <v>0</v>
      </c>
      <c r="V551" s="30"/>
      <c r="W551" s="23" t="s">
        <v>45</v>
      </c>
      <c r="X551" s="31">
        <f>+[1]DEPURADO!K545+[1]DEPURADO!L545</f>
        <v>4517491</v>
      </c>
      <c r="Y551" s="23" t="s">
        <v>45</v>
      </c>
      <c r="Z551" s="31">
        <f t="shared" si="61"/>
        <v>4517491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2"/>
        <v>342900</v>
      </c>
      <c r="AH551" s="30">
        <v>0</v>
      </c>
      <c r="AI551" s="30" t="str">
        <f>+[1]DEPURADO!G545</f>
        <v>GLOSA LEGALIZADA Y SALDO A FAVOR DEL PRESTADOR</v>
      </c>
      <c r="AJ551" s="32"/>
      <c r="AK551" s="33"/>
    </row>
    <row r="552" spans="1:37" s="34" customFormat="1" x14ac:dyDescent="0.25">
      <c r="A552" s="23">
        <f t="shared" si="56"/>
        <v>544</v>
      </c>
      <c r="B552" s="24" t="s">
        <v>44</v>
      </c>
      <c r="C552" s="23">
        <f>+[1]DEPURADO!A546</f>
        <v>6414180</v>
      </c>
      <c r="D552" s="23">
        <f>+[1]DEPURADO!B546</f>
        <v>6414180</v>
      </c>
      <c r="E552" s="25">
        <f>+[1]DEPURADO!C546</f>
        <v>45812</v>
      </c>
      <c r="F552" s="26">
        <f>+IF([1]DEPURADO!D546&gt;1,[1]DEPURADO!D546," ")</f>
        <v>45812</v>
      </c>
      <c r="G552" s="27">
        <f>[1]DEPURADO!F546</f>
        <v>63000</v>
      </c>
      <c r="H552" s="28">
        <v>0</v>
      </c>
      <c r="I552" s="28">
        <f>+[1]DEPURADO!M546+[1]DEPURADO!N546</f>
        <v>0</v>
      </c>
      <c r="J552" s="28">
        <f>+[1]DEPURADO!R546</f>
        <v>0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7"/>
        <v>0</v>
      </c>
      <c r="O552" s="28">
        <f t="shared" si="58"/>
        <v>63000</v>
      </c>
      <c r="P552" s="24">
        <f>IF([1]DEPURADO!H546&gt;1,0,[1]DEPURADO!B546)</f>
        <v>6414180</v>
      </c>
      <c r="Q552" s="30">
        <f t="shared" si="59"/>
        <v>63000</v>
      </c>
      <c r="R552" s="31">
        <f t="shared" si="60"/>
        <v>0</v>
      </c>
      <c r="S552" s="31">
        <f>+[1]DEPURADO!J546</f>
        <v>0</v>
      </c>
      <c r="T552" s="23" t="s">
        <v>45</v>
      </c>
      <c r="U552" s="31">
        <f>+[1]DEPURADO!I546</f>
        <v>63000</v>
      </c>
      <c r="V552" s="30"/>
      <c r="W552" s="23" t="s">
        <v>45</v>
      </c>
      <c r="X552" s="31">
        <f>+[1]DEPURADO!K546+[1]DEPURADO!L546</f>
        <v>0</v>
      </c>
      <c r="Y552" s="23" t="s">
        <v>45</v>
      </c>
      <c r="Z552" s="31">
        <f t="shared" si="61"/>
        <v>0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2"/>
        <v>0</v>
      </c>
      <c r="AH552" s="30">
        <v>0</v>
      </c>
      <c r="AI552" s="30" t="str">
        <f>+[1]DEPURADO!G546</f>
        <v>EN REVISION</v>
      </c>
      <c r="AJ552" s="32"/>
      <c r="AK552" s="33"/>
    </row>
    <row r="553" spans="1:37" s="34" customFormat="1" x14ac:dyDescent="0.25">
      <c r="A553" s="23">
        <f t="shared" si="56"/>
        <v>545</v>
      </c>
      <c r="B553" s="24" t="s">
        <v>44</v>
      </c>
      <c r="C553" s="23">
        <f>+[1]DEPURADO!A547</f>
        <v>6414368</v>
      </c>
      <c r="D553" s="23">
        <f>+[1]DEPURADO!B547</f>
        <v>6414368</v>
      </c>
      <c r="E553" s="25">
        <f>+[1]DEPURADO!C547</f>
        <v>45812</v>
      </c>
      <c r="F553" s="26">
        <f>+IF([1]DEPURADO!D547&gt;1,[1]DEPURADO!D547," ")</f>
        <v>45812</v>
      </c>
      <c r="G553" s="27">
        <f>[1]DEPURADO!F547</f>
        <v>79000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7"/>
        <v>0</v>
      </c>
      <c r="O553" s="28">
        <f t="shared" si="58"/>
        <v>79000</v>
      </c>
      <c r="P553" s="24">
        <f>IF([1]DEPURADO!H547&gt;1,0,[1]DEPURADO!B547)</f>
        <v>6414368</v>
      </c>
      <c r="Q553" s="30">
        <f t="shared" si="59"/>
        <v>79000</v>
      </c>
      <c r="R553" s="31">
        <f t="shared" si="60"/>
        <v>0</v>
      </c>
      <c r="S553" s="31">
        <f>+[1]DEPURADO!J547</f>
        <v>0</v>
      </c>
      <c r="T553" s="23" t="s">
        <v>45</v>
      </c>
      <c r="U553" s="31">
        <f>+[1]DEPURADO!I547</f>
        <v>79000</v>
      </c>
      <c r="V553" s="30"/>
      <c r="W553" s="23" t="s">
        <v>45</v>
      </c>
      <c r="X553" s="31">
        <f>+[1]DEPURADO!K547+[1]DEPURADO!L547</f>
        <v>0</v>
      </c>
      <c r="Y553" s="23" t="s">
        <v>45</v>
      </c>
      <c r="Z553" s="31">
        <f t="shared" si="61"/>
        <v>0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2"/>
        <v>0</v>
      </c>
      <c r="AH553" s="30">
        <v>0</v>
      </c>
      <c r="AI553" s="30" t="str">
        <f>+[1]DEPURADO!G547</f>
        <v>EN REVISION</v>
      </c>
      <c r="AJ553" s="32"/>
      <c r="AK553" s="33"/>
    </row>
    <row r="554" spans="1:37" s="34" customFormat="1" x14ac:dyDescent="0.25">
      <c r="A554" s="23">
        <f t="shared" si="56"/>
        <v>546</v>
      </c>
      <c r="B554" s="24" t="s">
        <v>44</v>
      </c>
      <c r="C554" s="23">
        <f>+[1]DEPURADO!A548</f>
        <v>6414674</v>
      </c>
      <c r="D554" s="23">
        <f>+[1]DEPURADO!B548</f>
        <v>6414674</v>
      </c>
      <c r="E554" s="25">
        <f>+[1]DEPURADO!C548</f>
        <v>45813</v>
      </c>
      <c r="F554" s="26">
        <f>+IF([1]DEPURADO!D548&gt;1,[1]DEPURADO!D548," ")</f>
        <v>45813</v>
      </c>
      <c r="G554" s="27">
        <f>[1]DEPURADO!F548</f>
        <v>77800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7"/>
        <v>0</v>
      </c>
      <c r="O554" s="28">
        <f t="shared" si="58"/>
        <v>77800</v>
      </c>
      <c r="P554" s="24">
        <f>IF([1]DEPURADO!H548&gt;1,0,[1]DEPURADO!B548)</f>
        <v>6414674</v>
      </c>
      <c r="Q554" s="30">
        <f t="shared" si="59"/>
        <v>77800</v>
      </c>
      <c r="R554" s="31">
        <f t="shared" si="60"/>
        <v>0</v>
      </c>
      <c r="S554" s="31">
        <f>+[1]DEPURADO!J548</f>
        <v>0</v>
      </c>
      <c r="T554" s="23" t="s">
        <v>45</v>
      </c>
      <c r="U554" s="31">
        <f>+[1]DEPURADO!I548</f>
        <v>77800</v>
      </c>
      <c r="V554" s="30"/>
      <c r="W554" s="23" t="s">
        <v>45</v>
      </c>
      <c r="X554" s="31">
        <f>+[1]DEPURADO!K548+[1]DEPURADO!L548</f>
        <v>0</v>
      </c>
      <c r="Y554" s="23" t="s">
        <v>45</v>
      </c>
      <c r="Z554" s="31">
        <f t="shared" si="61"/>
        <v>0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2"/>
        <v>0</v>
      </c>
      <c r="AH554" s="30">
        <v>0</v>
      </c>
      <c r="AI554" s="30" t="str">
        <f>+[1]DEPURADO!G548</f>
        <v>EN REVISION</v>
      </c>
      <c r="AJ554" s="32"/>
      <c r="AK554" s="33"/>
    </row>
    <row r="555" spans="1:37" s="34" customFormat="1" x14ac:dyDescent="0.25">
      <c r="A555" s="23">
        <f t="shared" si="56"/>
        <v>547</v>
      </c>
      <c r="B555" s="24" t="s">
        <v>44</v>
      </c>
      <c r="C555" s="23">
        <f>+[1]DEPURADO!A549</f>
        <v>6415065</v>
      </c>
      <c r="D555" s="23">
        <f>+[1]DEPURADO!B549</f>
        <v>6415065</v>
      </c>
      <c r="E555" s="25">
        <f>+[1]DEPURADO!C549</f>
        <v>45813</v>
      </c>
      <c r="F555" s="26">
        <f>+IF([1]DEPURADO!D549&gt;1,[1]DEPURADO!D549," ")</f>
        <v>45813</v>
      </c>
      <c r="G555" s="27">
        <f>[1]DEPURADO!F549</f>
        <v>2551300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7"/>
        <v>0</v>
      </c>
      <c r="O555" s="28">
        <f t="shared" si="58"/>
        <v>2551300</v>
      </c>
      <c r="P555" s="24">
        <f>IF([1]DEPURADO!H549&gt;1,0,[1]DEPURADO!B549)</f>
        <v>0</v>
      </c>
      <c r="Q555" s="30">
        <f t="shared" si="59"/>
        <v>0</v>
      </c>
      <c r="R555" s="31">
        <f t="shared" si="60"/>
        <v>2551300</v>
      </c>
      <c r="S555" s="31">
        <f>+[1]DEPURADO!J549</f>
        <v>0</v>
      </c>
      <c r="T555" s="23" t="s">
        <v>45</v>
      </c>
      <c r="U555" s="31">
        <f>+[1]DEPURADO!I549</f>
        <v>0</v>
      </c>
      <c r="V555" s="30"/>
      <c r="W555" s="23" t="s">
        <v>45</v>
      </c>
      <c r="X555" s="31">
        <f>+[1]DEPURADO!K549+[1]DEPURADO!L549</f>
        <v>0</v>
      </c>
      <c r="Y555" s="23" t="s">
        <v>45</v>
      </c>
      <c r="Z555" s="31">
        <f t="shared" si="61"/>
        <v>0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2"/>
        <v>0</v>
      </c>
      <c r="AH555" s="30">
        <v>0</v>
      </c>
      <c r="AI555" s="30" t="str">
        <f>+[1]DEPURADO!G549</f>
        <v>NO RADICADA</v>
      </c>
      <c r="AJ555" s="32"/>
      <c r="AK555" s="33"/>
    </row>
    <row r="556" spans="1:37" s="34" customFormat="1" x14ac:dyDescent="0.25">
      <c r="A556" s="23">
        <f t="shared" si="56"/>
        <v>548</v>
      </c>
      <c r="B556" s="24" t="s">
        <v>44</v>
      </c>
      <c r="C556" s="23">
        <f>+[1]DEPURADO!A550</f>
        <v>6415196</v>
      </c>
      <c r="D556" s="23">
        <f>+[1]DEPURADO!B550</f>
        <v>6415196</v>
      </c>
      <c r="E556" s="25">
        <f>+[1]DEPURADO!C550</f>
        <v>45813</v>
      </c>
      <c r="F556" s="26">
        <f>+IF([1]DEPURADO!D550&gt;1,[1]DEPURADO!D550," ")</f>
        <v>45813</v>
      </c>
      <c r="G556" s="27">
        <f>[1]DEPURADO!F550</f>
        <v>38000</v>
      </c>
      <c r="H556" s="28">
        <v>0</v>
      </c>
      <c r="I556" s="28">
        <f>+[1]DEPURADO!M550+[1]DEPURADO!N550</f>
        <v>0</v>
      </c>
      <c r="J556" s="28">
        <f>+[1]DEPURADO!R550</f>
        <v>0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7"/>
        <v>0</v>
      </c>
      <c r="O556" s="28">
        <f t="shared" si="58"/>
        <v>38000</v>
      </c>
      <c r="P556" s="24">
        <f>IF([1]DEPURADO!H550&gt;1,0,[1]DEPURADO!B550)</f>
        <v>6415196</v>
      </c>
      <c r="Q556" s="30">
        <f t="shared" si="59"/>
        <v>38000</v>
      </c>
      <c r="R556" s="31">
        <f t="shared" si="60"/>
        <v>0</v>
      </c>
      <c r="S556" s="31">
        <f>+[1]DEPURADO!J550</f>
        <v>0</v>
      </c>
      <c r="T556" s="23" t="s">
        <v>45</v>
      </c>
      <c r="U556" s="31">
        <f>+[1]DEPURADO!I550</f>
        <v>38000</v>
      </c>
      <c r="V556" s="30"/>
      <c r="W556" s="23" t="s">
        <v>45</v>
      </c>
      <c r="X556" s="31">
        <f>+[1]DEPURADO!K550+[1]DEPURADO!L550</f>
        <v>0</v>
      </c>
      <c r="Y556" s="23" t="s">
        <v>45</v>
      </c>
      <c r="Z556" s="31">
        <f t="shared" si="61"/>
        <v>0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2"/>
        <v>0</v>
      </c>
      <c r="AH556" s="30">
        <v>0</v>
      </c>
      <c r="AI556" s="30" t="str">
        <f>+[1]DEPURADO!G550</f>
        <v>EN REVISION</v>
      </c>
      <c r="AJ556" s="32"/>
      <c r="AK556" s="33"/>
    </row>
    <row r="557" spans="1:37" s="34" customFormat="1" x14ac:dyDescent="0.25">
      <c r="A557" s="23">
        <f t="shared" si="56"/>
        <v>549</v>
      </c>
      <c r="B557" s="24" t="s">
        <v>44</v>
      </c>
      <c r="C557" s="23">
        <f>+[1]DEPURADO!A551</f>
        <v>6414993</v>
      </c>
      <c r="D557" s="23">
        <f>+[1]DEPURADO!B551</f>
        <v>6414993</v>
      </c>
      <c r="E557" s="25">
        <f>+[1]DEPURADO!C551</f>
        <v>45813</v>
      </c>
      <c r="F557" s="26">
        <f>+IF([1]DEPURADO!D551&gt;1,[1]DEPURADO!D551," ")</f>
        <v>45813</v>
      </c>
      <c r="G557" s="27">
        <f>[1]DEPURADO!F551</f>
        <v>63000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7"/>
        <v>0</v>
      </c>
      <c r="O557" s="28">
        <f t="shared" si="58"/>
        <v>63000</v>
      </c>
      <c r="P557" s="24">
        <f>IF([1]DEPURADO!H551&gt;1,0,[1]DEPURADO!B551)</f>
        <v>6414993</v>
      </c>
      <c r="Q557" s="30">
        <f t="shared" si="59"/>
        <v>63000</v>
      </c>
      <c r="R557" s="31">
        <f t="shared" si="60"/>
        <v>0</v>
      </c>
      <c r="S557" s="31">
        <f>+[1]DEPURADO!J551</f>
        <v>0</v>
      </c>
      <c r="T557" s="23" t="s">
        <v>45</v>
      </c>
      <c r="U557" s="31">
        <f>+[1]DEPURADO!I551</f>
        <v>63000</v>
      </c>
      <c r="V557" s="30"/>
      <c r="W557" s="23" t="s">
        <v>45</v>
      </c>
      <c r="X557" s="31">
        <f>+[1]DEPURADO!K551+[1]DEPURADO!L551</f>
        <v>0</v>
      </c>
      <c r="Y557" s="23" t="s">
        <v>45</v>
      </c>
      <c r="Z557" s="31">
        <f t="shared" si="61"/>
        <v>0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2"/>
        <v>0</v>
      </c>
      <c r="AH557" s="30">
        <v>0</v>
      </c>
      <c r="AI557" s="30" t="str">
        <f>+[1]DEPURADO!G551</f>
        <v>EN REVISION</v>
      </c>
      <c r="AJ557" s="32"/>
      <c r="AK557" s="33"/>
    </row>
    <row r="558" spans="1:37" s="34" customFormat="1" x14ac:dyDescent="0.25">
      <c r="A558" s="23">
        <f t="shared" si="56"/>
        <v>550</v>
      </c>
      <c r="B558" s="24" t="s">
        <v>44</v>
      </c>
      <c r="C558" s="23">
        <f>+[1]DEPURADO!A552</f>
        <v>6414909</v>
      </c>
      <c r="D558" s="23">
        <f>+[1]DEPURADO!B552</f>
        <v>6414909</v>
      </c>
      <c r="E558" s="25">
        <f>+[1]DEPURADO!C552</f>
        <v>45813</v>
      </c>
      <c r="F558" s="26">
        <f>+IF([1]DEPURADO!D552&gt;1,[1]DEPURADO!D552," ")</f>
        <v>45813</v>
      </c>
      <c r="G558" s="27">
        <f>[1]DEPURADO!F552</f>
        <v>63000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7"/>
        <v>0</v>
      </c>
      <c r="O558" s="28">
        <f t="shared" si="58"/>
        <v>63000</v>
      </c>
      <c r="P558" s="24">
        <f>IF([1]DEPURADO!H552&gt;1,0,[1]DEPURADO!B552)</f>
        <v>6414909</v>
      </c>
      <c r="Q558" s="30">
        <f t="shared" si="59"/>
        <v>63000</v>
      </c>
      <c r="R558" s="31">
        <f t="shared" si="60"/>
        <v>0</v>
      </c>
      <c r="S558" s="31">
        <f>+[1]DEPURADO!J552</f>
        <v>0</v>
      </c>
      <c r="T558" s="23" t="s">
        <v>45</v>
      </c>
      <c r="U558" s="31">
        <f>+[1]DEPURADO!I552</f>
        <v>63000</v>
      </c>
      <c r="V558" s="30"/>
      <c r="W558" s="23" t="s">
        <v>45</v>
      </c>
      <c r="X558" s="31">
        <f>+[1]DEPURADO!K552+[1]DEPURADO!L552</f>
        <v>0</v>
      </c>
      <c r="Y558" s="23" t="s">
        <v>45</v>
      </c>
      <c r="Z558" s="31">
        <f t="shared" si="61"/>
        <v>0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2"/>
        <v>0</v>
      </c>
      <c r="AH558" s="30">
        <v>0</v>
      </c>
      <c r="AI558" s="30" t="str">
        <f>+[1]DEPURADO!G552</f>
        <v>EN REVISION</v>
      </c>
      <c r="AJ558" s="32"/>
      <c r="AK558" s="33"/>
    </row>
    <row r="559" spans="1:37" s="34" customFormat="1" x14ac:dyDescent="0.25">
      <c r="A559" s="23">
        <f t="shared" si="56"/>
        <v>551</v>
      </c>
      <c r="B559" s="24" t="s">
        <v>44</v>
      </c>
      <c r="C559" s="23">
        <f>+[1]DEPURADO!A553</f>
        <v>6415139</v>
      </c>
      <c r="D559" s="23">
        <f>+[1]DEPURADO!B553</f>
        <v>6415139</v>
      </c>
      <c r="E559" s="25">
        <f>+[1]DEPURADO!C553</f>
        <v>45813</v>
      </c>
      <c r="F559" s="26">
        <f>+IF([1]DEPURADO!D553&gt;1,[1]DEPURADO!D553," ")</f>
        <v>45813</v>
      </c>
      <c r="G559" s="27">
        <f>[1]DEPURADO!F553</f>
        <v>63000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0</v>
      </c>
      <c r="L559" s="28">
        <v>0</v>
      </c>
      <c r="M559" s="28">
        <v>0</v>
      </c>
      <c r="N559" s="28">
        <f t="shared" si="57"/>
        <v>0</v>
      </c>
      <c r="O559" s="28">
        <f t="shared" si="58"/>
        <v>63000</v>
      </c>
      <c r="P559" s="24">
        <f>IF([1]DEPURADO!H553&gt;1,0,[1]DEPURADO!B553)</f>
        <v>6415139</v>
      </c>
      <c r="Q559" s="30">
        <f t="shared" si="59"/>
        <v>63000</v>
      </c>
      <c r="R559" s="31">
        <f t="shared" si="60"/>
        <v>0</v>
      </c>
      <c r="S559" s="31">
        <f>+[1]DEPURADO!J553</f>
        <v>0</v>
      </c>
      <c r="T559" s="23" t="s">
        <v>45</v>
      </c>
      <c r="U559" s="31">
        <f>+[1]DEPURADO!I553</f>
        <v>63000</v>
      </c>
      <c r="V559" s="30"/>
      <c r="W559" s="23" t="s">
        <v>45</v>
      </c>
      <c r="X559" s="31">
        <f>+[1]DEPURADO!K553+[1]DEPURADO!L553</f>
        <v>0</v>
      </c>
      <c r="Y559" s="23" t="s">
        <v>45</v>
      </c>
      <c r="Z559" s="31">
        <f t="shared" si="61"/>
        <v>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2"/>
        <v>0</v>
      </c>
      <c r="AH559" s="30">
        <v>0</v>
      </c>
      <c r="AI559" s="30" t="str">
        <f>+[1]DEPURADO!G553</f>
        <v>EN REVISION</v>
      </c>
      <c r="AJ559" s="32"/>
      <c r="AK559" s="33"/>
    </row>
    <row r="560" spans="1:37" s="34" customFormat="1" x14ac:dyDescent="0.25">
      <c r="A560" s="23">
        <f t="shared" si="56"/>
        <v>552</v>
      </c>
      <c r="B560" s="24" t="s">
        <v>44</v>
      </c>
      <c r="C560" s="23">
        <f>+[1]DEPURADO!A554</f>
        <v>6414721</v>
      </c>
      <c r="D560" s="23">
        <f>+[1]DEPURADO!B554</f>
        <v>6414721</v>
      </c>
      <c r="E560" s="25">
        <f>+[1]DEPURADO!C554</f>
        <v>45813</v>
      </c>
      <c r="F560" s="26">
        <f>+IF([1]DEPURADO!D554&gt;1,[1]DEPURADO!D554," ")</f>
        <v>45813</v>
      </c>
      <c r="G560" s="27">
        <f>[1]DEPURADO!F554</f>
        <v>79000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7"/>
        <v>0</v>
      </c>
      <c r="O560" s="28">
        <f t="shared" si="58"/>
        <v>79000</v>
      </c>
      <c r="P560" s="24">
        <f>IF([1]DEPURADO!H554&gt;1,0,[1]DEPURADO!B554)</f>
        <v>6414721</v>
      </c>
      <c r="Q560" s="30">
        <f t="shared" si="59"/>
        <v>79000</v>
      </c>
      <c r="R560" s="31">
        <f t="shared" si="60"/>
        <v>0</v>
      </c>
      <c r="S560" s="31">
        <f>+[1]DEPURADO!J554</f>
        <v>0</v>
      </c>
      <c r="T560" s="23" t="s">
        <v>45</v>
      </c>
      <c r="U560" s="31">
        <f>+[1]DEPURADO!I554</f>
        <v>79000</v>
      </c>
      <c r="V560" s="30"/>
      <c r="W560" s="23" t="s">
        <v>45</v>
      </c>
      <c r="X560" s="31">
        <f>+[1]DEPURADO!K554+[1]DEPURADO!L554</f>
        <v>0</v>
      </c>
      <c r="Y560" s="23" t="s">
        <v>45</v>
      </c>
      <c r="Z560" s="31">
        <f t="shared" si="61"/>
        <v>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2"/>
        <v>0</v>
      </c>
      <c r="AH560" s="30">
        <v>0</v>
      </c>
      <c r="AI560" s="30" t="str">
        <f>+[1]DEPURADO!G554</f>
        <v>EN REVISION</v>
      </c>
      <c r="AJ560" s="32"/>
      <c r="AK560" s="33"/>
    </row>
    <row r="561" spans="1:37" s="34" customFormat="1" x14ac:dyDescent="0.25">
      <c r="A561" s="23">
        <f t="shared" si="56"/>
        <v>553</v>
      </c>
      <c r="B561" s="24" t="s">
        <v>44</v>
      </c>
      <c r="C561" s="23">
        <f>+[1]DEPURADO!A555</f>
        <v>6415304</v>
      </c>
      <c r="D561" s="23">
        <f>+[1]DEPURADO!B555</f>
        <v>6415304</v>
      </c>
      <c r="E561" s="25">
        <f>+[1]DEPURADO!C555</f>
        <v>45814</v>
      </c>
      <c r="F561" s="26">
        <f>+IF([1]DEPURADO!D555&gt;1,[1]DEPURADO!D555," ")</f>
        <v>45814</v>
      </c>
      <c r="G561" s="27">
        <f>[1]DEPURADO!F555</f>
        <v>134000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7"/>
        <v>0</v>
      </c>
      <c r="O561" s="28">
        <f t="shared" si="58"/>
        <v>134000</v>
      </c>
      <c r="P561" s="24">
        <f>IF([1]DEPURADO!H555&gt;1,0,[1]DEPURADO!B555)</f>
        <v>6415304</v>
      </c>
      <c r="Q561" s="30">
        <f t="shared" si="59"/>
        <v>134000</v>
      </c>
      <c r="R561" s="31">
        <f t="shared" si="60"/>
        <v>0</v>
      </c>
      <c r="S561" s="31">
        <f>+[1]DEPURADO!J555</f>
        <v>0</v>
      </c>
      <c r="T561" s="23" t="s">
        <v>45</v>
      </c>
      <c r="U561" s="31">
        <f>+[1]DEPURADO!I555</f>
        <v>134000</v>
      </c>
      <c r="V561" s="30"/>
      <c r="W561" s="23" t="s">
        <v>45</v>
      </c>
      <c r="X561" s="31">
        <f>+[1]DEPURADO!K555+[1]DEPURADO!L555</f>
        <v>0</v>
      </c>
      <c r="Y561" s="23" t="s">
        <v>45</v>
      </c>
      <c r="Z561" s="31">
        <f t="shared" si="61"/>
        <v>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2"/>
        <v>0</v>
      </c>
      <c r="AH561" s="30">
        <v>0</v>
      </c>
      <c r="AI561" s="30" t="str">
        <f>+[1]DEPURADO!G555</f>
        <v>EN REVISION</v>
      </c>
      <c r="AJ561" s="32"/>
      <c r="AK561" s="33"/>
    </row>
    <row r="562" spans="1:37" s="34" customFormat="1" x14ac:dyDescent="0.25">
      <c r="A562" s="23">
        <f t="shared" si="56"/>
        <v>554</v>
      </c>
      <c r="B562" s="24" t="s">
        <v>44</v>
      </c>
      <c r="C562" s="23">
        <f>+[1]DEPURADO!A556</f>
        <v>6415674</v>
      </c>
      <c r="D562" s="23">
        <f>+[1]DEPURADO!B556</f>
        <v>6415674</v>
      </c>
      <c r="E562" s="25">
        <f>+[1]DEPURADO!C556</f>
        <v>45814</v>
      </c>
      <c r="F562" s="26">
        <f>+IF([1]DEPURADO!D556&gt;1,[1]DEPURADO!D556," ")</f>
        <v>45814</v>
      </c>
      <c r="G562" s="27">
        <f>[1]DEPURADO!F556</f>
        <v>7064939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7"/>
        <v>0</v>
      </c>
      <c r="O562" s="28">
        <f t="shared" si="58"/>
        <v>7064939</v>
      </c>
      <c r="P562" s="24">
        <f>IF([1]DEPURADO!H556&gt;1,0,[1]DEPURADO!B556)</f>
        <v>6415674</v>
      </c>
      <c r="Q562" s="30">
        <f t="shared" si="59"/>
        <v>7064939</v>
      </c>
      <c r="R562" s="31">
        <f t="shared" si="60"/>
        <v>0</v>
      </c>
      <c r="S562" s="31">
        <f>+[1]DEPURADO!J556</f>
        <v>0</v>
      </c>
      <c r="T562" s="23" t="s">
        <v>45</v>
      </c>
      <c r="U562" s="31">
        <f>+[1]DEPURADO!I556</f>
        <v>7064939</v>
      </c>
      <c r="V562" s="30"/>
      <c r="W562" s="23" t="s">
        <v>45</v>
      </c>
      <c r="X562" s="31">
        <f>+[1]DEPURADO!K556+[1]DEPURADO!L556</f>
        <v>0</v>
      </c>
      <c r="Y562" s="23" t="s">
        <v>45</v>
      </c>
      <c r="Z562" s="31">
        <f t="shared" si="61"/>
        <v>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2"/>
        <v>0</v>
      </c>
      <c r="AH562" s="30">
        <v>0</v>
      </c>
      <c r="AI562" s="30" t="str">
        <f>+[1]DEPURADO!G556</f>
        <v>EN REVISION</v>
      </c>
      <c r="AJ562" s="32"/>
      <c r="AK562" s="33"/>
    </row>
    <row r="563" spans="1:37" s="34" customFormat="1" x14ac:dyDescent="0.25">
      <c r="A563" s="23">
        <f t="shared" si="56"/>
        <v>555</v>
      </c>
      <c r="B563" s="24" t="s">
        <v>44</v>
      </c>
      <c r="C563" s="23">
        <f>+[1]DEPURADO!A557</f>
        <v>6415524</v>
      </c>
      <c r="D563" s="23">
        <f>+[1]DEPURADO!B557</f>
        <v>6415524</v>
      </c>
      <c r="E563" s="25">
        <f>+[1]DEPURADO!C557</f>
        <v>45814</v>
      </c>
      <c r="F563" s="26">
        <f>+IF([1]DEPURADO!D557&gt;1,[1]DEPURADO!D557," ")</f>
        <v>45814</v>
      </c>
      <c r="G563" s="27">
        <f>[1]DEPURADO!F557</f>
        <v>80200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7"/>
        <v>0</v>
      </c>
      <c r="O563" s="28">
        <f t="shared" si="58"/>
        <v>80200</v>
      </c>
      <c r="P563" s="24">
        <f>IF([1]DEPURADO!H557&gt;1,0,[1]DEPURADO!B557)</f>
        <v>0</v>
      </c>
      <c r="Q563" s="30">
        <f t="shared" si="59"/>
        <v>0</v>
      </c>
      <c r="R563" s="31">
        <f t="shared" si="60"/>
        <v>80200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0</v>
      </c>
      <c r="Y563" s="23" t="s">
        <v>45</v>
      </c>
      <c r="Z563" s="31">
        <f t="shared" si="61"/>
        <v>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2"/>
        <v>0</v>
      </c>
      <c r="AH563" s="30">
        <v>0</v>
      </c>
      <c r="AI563" s="30" t="str">
        <f>+[1]DEPURADO!G557</f>
        <v>NO RADICADA</v>
      </c>
      <c r="AJ563" s="32"/>
      <c r="AK563" s="33"/>
    </row>
    <row r="564" spans="1:37" s="34" customFormat="1" x14ac:dyDescent="0.25">
      <c r="A564" s="23">
        <f t="shared" si="56"/>
        <v>556</v>
      </c>
      <c r="B564" s="24" t="s">
        <v>44</v>
      </c>
      <c r="C564" s="23">
        <f>+[1]DEPURADO!A558</f>
        <v>6415627</v>
      </c>
      <c r="D564" s="23">
        <f>+[1]DEPURADO!B558</f>
        <v>6415627</v>
      </c>
      <c r="E564" s="25">
        <f>+[1]DEPURADO!C558</f>
        <v>45814</v>
      </c>
      <c r="F564" s="26">
        <f>+IF([1]DEPURADO!D558&gt;1,[1]DEPURADO!D558," ")</f>
        <v>45814</v>
      </c>
      <c r="G564" s="27">
        <f>[1]DEPURADO!F558</f>
        <v>63000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7"/>
        <v>0</v>
      </c>
      <c r="O564" s="28">
        <f t="shared" si="58"/>
        <v>63000</v>
      </c>
      <c r="P564" s="24">
        <f>IF([1]DEPURADO!H558&gt;1,0,[1]DEPURADO!B558)</f>
        <v>6415627</v>
      </c>
      <c r="Q564" s="30">
        <f t="shared" si="59"/>
        <v>63000</v>
      </c>
      <c r="R564" s="31">
        <f t="shared" si="60"/>
        <v>0</v>
      </c>
      <c r="S564" s="31">
        <f>+[1]DEPURADO!J558</f>
        <v>0</v>
      </c>
      <c r="T564" s="23" t="s">
        <v>45</v>
      </c>
      <c r="U564" s="31">
        <f>+[1]DEPURADO!I558</f>
        <v>63000</v>
      </c>
      <c r="V564" s="30"/>
      <c r="W564" s="23" t="s">
        <v>45</v>
      </c>
      <c r="X564" s="31">
        <f>+[1]DEPURADO!K558+[1]DEPURADO!L558</f>
        <v>0</v>
      </c>
      <c r="Y564" s="23" t="s">
        <v>45</v>
      </c>
      <c r="Z564" s="31">
        <f t="shared" si="61"/>
        <v>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2"/>
        <v>0</v>
      </c>
      <c r="AH564" s="30">
        <v>0</v>
      </c>
      <c r="AI564" s="30" t="str">
        <f>+[1]DEPURADO!G558</f>
        <v>EN REVISION</v>
      </c>
      <c r="AJ564" s="32"/>
      <c r="AK564" s="33"/>
    </row>
    <row r="565" spans="1:37" s="34" customFormat="1" x14ac:dyDescent="0.25">
      <c r="A565" s="23">
        <f t="shared" si="56"/>
        <v>557</v>
      </c>
      <c r="B565" s="24" t="s">
        <v>44</v>
      </c>
      <c r="C565" s="23">
        <f>+[1]DEPURADO!A559</f>
        <v>6415657</v>
      </c>
      <c r="D565" s="23">
        <f>+[1]DEPURADO!B559</f>
        <v>6415657</v>
      </c>
      <c r="E565" s="25">
        <f>+[1]DEPURADO!C559</f>
        <v>45814</v>
      </c>
      <c r="F565" s="26">
        <f>+IF([1]DEPURADO!D559&gt;1,[1]DEPURADO!D559," ")</f>
        <v>45814</v>
      </c>
      <c r="G565" s="27">
        <f>[1]DEPURADO!F559</f>
        <v>63000</v>
      </c>
      <c r="H565" s="28">
        <v>0</v>
      </c>
      <c r="I565" s="28">
        <f>+[1]DEPURADO!M559+[1]DEPURADO!N559</f>
        <v>0</v>
      </c>
      <c r="J565" s="28">
        <f>+[1]DEPURADO!R559</f>
        <v>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7"/>
        <v>0</v>
      </c>
      <c r="O565" s="28">
        <f t="shared" si="58"/>
        <v>63000</v>
      </c>
      <c r="P565" s="24">
        <f>IF([1]DEPURADO!H559&gt;1,0,[1]DEPURADO!B559)</f>
        <v>6415657</v>
      </c>
      <c r="Q565" s="30">
        <f t="shared" si="59"/>
        <v>63000</v>
      </c>
      <c r="R565" s="31">
        <f t="shared" si="60"/>
        <v>0</v>
      </c>
      <c r="S565" s="31">
        <f>+[1]DEPURADO!J559</f>
        <v>0</v>
      </c>
      <c r="T565" s="23" t="s">
        <v>45</v>
      </c>
      <c r="U565" s="31">
        <f>+[1]DEPURADO!I559</f>
        <v>63000</v>
      </c>
      <c r="V565" s="30"/>
      <c r="W565" s="23" t="s">
        <v>45</v>
      </c>
      <c r="X565" s="31">
        <f>+[1]DEPURADO!K559+[1]DEPURADO!L559</f>
        <v>0</v>
      </c>
      <c r="Y565" s="23" t="s">
        <v>45</v>
      </c>
      <c r="Z565" s="31">
        <f t="shared" si="61"/>
        <v>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2"/>
        <v>0</v>
      </c>
      <c r="AH565" s="30">
        <v>0</v>
      </c>
      <c r="AI565" s="30" t="str">
        <f>+[1]DEPURADO!G559</f>
        <v>EN REVISION</v>
      </c>
      <c r="AJ565" s="32"/>
      <c r="AK565" s="33"/>
    </row>
    <row r="566" spans="1:37" s="34" customFormat="1" x14ac:dyDescent="0.25">
      <c r="A566" s="23">
        <f t="shared" si="56"/>
        <v>558</v>
      </c>
      <c r="B566" s="24" t="s">
        <v>44</v>
      </c>
      <c r="C566" s="23">
        <f>+[1]DEPURADO!A560</f>
        <v>6415681</v>
      </c>
      <c r="D566" s="23">
        <f>+[1]DEPURADO!B560</f>
        <v>6415681</v>
      </c>
      <c r="E566" s="25">
        <f>+[1]DEPURADO!C560</f>
        <v>45814</v>
      </c>
      <c r="F566" s="26">
        <f>+IF([1]DEPURADO!D560&gt;1,[1]DEPURADO!D560," ")</f>
        <v>45814</v>
      </c>
      <c r="G566" s="27">
        <f>[1]DEPURADO!F560</f>
        <v>63000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7"/>
        <v>0</v>
      </c>
      <c r="O566" s="28">
        <f t="shared" si="58"/>
        <v>63000</v>
      </c>
      <c r="P566" s="24">
        <f>IF([1]DEPURADO!H560&gt;1,0,[1]DEPURADO!B560)</f>
        <v>6415681</v>
      </c>
      <c r="Q566" s="30">
        <f t="shared" si="59"/>
        <v>63000</v>
      </c>
      <c r="R566" s="31">
        <f t="shared" si="60"/>
        <v>0</v>
      </c>
      <c r="S566" s="31">
        <f>+[1]DEPURADO!J560</f>
        <v>0</v>
      </c>
      <c r="T566" s="23" t="s">
        <v>45</v>
      </c>
      <c r="U566" s="31">
        <f>+[1]DEPURADO!I560</f>
        <v>63000</v>
      </c>
      <c r="V566" s="30"/>
      <c r="W566" s="23" t="s">
        <v>45</v>
      </c>
      <c r="X566" s="31">
        <f>+[1]DEPURADO!K560+[1]DEPURADO!L560</f>
        <v>0</v>
      </c>
      <c r="Y566" s="23" t="s">
        <v>45</v>
      </c>
      <c r="Z566" s="31">
        <f t="shared" si="61"/>
        <v>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2"/>
        <v>0</v>
      </c>
      <c r="AH566" s="30">
        <v>0</v>
      </c>
      <c r="AI566" s="30" t="str">
        <f>+[1]DEPURADO!G560</f>
        <v>EN REVISION</v>
      </c>
      <c r="AJ566" s="32"/>
      <c r="AK566" s="33"/>
    </row>
    <row r="567" spans="1:37" s="34" customFormat="1" x14ac:dyDescent="0.25">
      <c r="A567" s="23">
        <f t="shared" si="56"/>
        <v>559</v>
      </c>
      <c r="B567" s="24" t="s">
        <v>44</v>
      </c>
      <c r="C567" s="23">
        <f>+[1]DEPURADO!A561</f>
        <v>6415689</v>
      </c>
      <c r="D567" s="23">
        <f>+[1]DEPURADO!B561</f>
        <v>6415689</v>
      </c>
      <c r="E567" s="25">
        <f>+[1]DEPURADO!C561</f>
        <v>45814</v>
      </c>
      <c r="F567" s="26">
        <f>+IF([1]DEPURADO!D561&gt;1,[1]DEPURADO!D561," ")</f>
        <v>45814</v>
      </c>
      <c r="G567" s="27">
        <f>[1]DEPURADO!F561</f>
        <v>63000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0</v>
      </c>
      <c r="L567" s="28">
        <v>0</v>
      </c>
      <c r="M567" s="28">
        <v>0</v>
      </c>
      <c r="N567" s="28">
        <f t="shared" si="57"/>
        <v>0</v>
      </c>
      <c r="O567" s="28">
        <f t="shared" si="58"/>
        <v>63000</v>
      </c>
      <c r="P567" s="24">
        <f>IF([1]DEPURADO!H561&gt;1,0,[1]DEPURADO!B561)</f>
        <v>6415689</v>
      </c>
      <c r="Q567" s="30">
        <f t="shared" si="59"/>
        <v>63000</v>
      </c>
      <c r="R567" s="31">
        <f t="shared" si="60"/>
        <v>0</v>
      </c>
      <c r="S567" s="31">
        <f>+[1]DEPURADO!J561</f>
        <v>0</v>
      </c>
      <c r="T567" s="23" t="s">
        <v>45</v>
      </c>
      <c r="U567" s="31">
        <f>+[1]DEPURADO!I561</f>
        <v>63000</v>
      </c>
      <c r="V567" s="30"/>
      <c r="W567" s="23" t="s">
        <v>45</v>
      </c>
      <c r="X567" s="31">
        <f>+[1]DEPURADO!K561+[1]DEPURADO!L561</f>
        <v>0</v>
      </c>
      <c r="Y567" s="23" t="s">
        <v>45</v>
      </c>
      <c r="Z567" s="31">
        <f t="shared" si="61"/>
        <v>0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2"/>
        <v>0</v>
      </c>
      <c r="AH567" s="30">
        <v>0</v>
      </c>
      <c r="AI567" s="30" t="str">
        <f>+[1]DEPURADO!G561</f>
        <v>EN REVISION</v>
      </c>
      <c r="AJ567" s="32"/>
      <c r="AK567" s="33"/>
    </row>
    <row r="568" spans="1:37" s="34" customFormat="1" x14ac:dyDescent="0.25">
      <c r="A568" s="23">
        <f t="shared" si="56"/>
        <v>560</v>
      </c>
      <c r="B568" s="24" t="s">
        <v>44</v>
      </c>
      <c r="C568" s="23">
        <f>+[1]DEPURADO!A562</f>
        <v>6415590</v>
      </c>
      <c r="D568" s="23">
        <f>+[1]DEPURADO!B562</f>
        <v>6415590</v>
      </c>
      <c r="E568" s="25">
        <f>+[1]DEPURADO!C562</f>
        <v>45814</v>
      </c>
      <c r="F568" s="26">
        <f>+IF([1]DEPURADO!D562&gt;1,[1]DEPURADO!D562," ")</f>
        <v>45814</v>
      </c>
      <c r="G568" s="27">
        <f>[1]DEPURADO!F562</f>
        <v>63000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7"/>
        <v>0</v>
      </c>
      <c r="O568" s="28">
        <f t="shared" si="58"/>
        <v>63000</v>
      </c>
      <c r="P568" s="24">
        <f>IF([1]DEPURADO!H562&gt;1,0,[1]DEPURADO!B562)</f>
        <v>6415590</v>
      </c>
      <c r="Q568" s="30">
        <f t="shared" si="59"/>
        <v>63000</v>
      </c>
      <c r="R568" s="31">
        <f t="shared" si="60"/>
        <v>0</v>
      </c>
      <c r="S568" s="31">
        <f>+[1]DEPURADO!J562</f>
        <v>0</v>
      </c>
      <c r="T568" s="23" t="s">
        <v>45</v>
      </c>
      <c r="U568" s="31">
        <f>+[1]DEPURADO!I562</f>
        <v>63000</v>
      </c>
      <c r="V568" s="30"/>
      <c r="W568" s="23" t="s">
        <v>45</v>
      </c>
      <c r="X568" s="31">
        <f>+[1]DEPURADO!K562+[1]DEPURADO!L562</f>
        <v>0</v>
      </c>
      <c r="Y568" s="23" t="s">
        <v>45</v>
      </c>
      <c r="Z568" s="31">
        <f t="shared" si="61"/>
        <v>0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2"/>
        <v>0</v>
      </c>
      <c r="AH568" s="30">
        <v>0</v>
      </c>
      <c r="AI568" s="30" t="str">
        <f>+[1]DEPURADO!G562</f>
        <v>EN REVISION</v>
      </c>
      <c r="AJ568" s="32"/>
      <c r="AK568" s="33"/>
    </row>
    <row r="569" spans="1:37" s="34" customFormat="1" x14ac:dyDescent="0.25">
      <c r="A569" s="23">
        <f t="shared" si="56"/>
        <v>561</v>
      </c>
      <c r="B569" s="24" t="s">
        <v>44</v>
      </c>
      <c r="C569" s="23">
        <f>+[1]DEPURADO!A563</f>
        <v>6415642</v>
      </c>
      <c r="D569" s="23">
        <f>+[1]DEPURADO!B563</f>
        <v>6415642</v>
      </c>
      <c r="E569" s="25">
        <f>+[1]DEPURADO!C563</f>
        <v>45814</v>
      </c>
      <c r="F569" s="26">
        <f>+IF([1]DEPURADO!D563&gt;1,[1]DEPURADO!D563," ")</f>
        <v>45814</v>
      </c>
      <c r="G569" s="27">
        <f>[1]DEPURADO!F563</f>
        <v>79000</v>
      </c>
      <c r="H569" s="28">
        <v>0</v>
      </c>
      <c r="I569" s="28">
        <f>+[1]DEPURADO!M563+[1]DEPURADO!N563</f>
        <v>0</v>
      </c>
      <c r="J569" s="28">
        <f>+[1]DEPURADO!R563</f>
        <v>0</v>
      </c>
      <c r="K569" s="29">
        <f>+[1]DEPURADO!P563+[1]DEPURADO!Q563</f>
        <v>0</v>
      </c>
      <c r="L569" s="28">
        <v>0</v>
      </c>
      <c r="M569" s="28">
        <v>0</v>
      </c>
      <c r="N569" s="28">
        <f t="shared" si="57"/>
        <v>0</v>
      </c>
      <c r="O569" s="28">
        <f t="shared" si="58"/>
        <v>79000</v>
      </c>
      <c r="P569" s="24">
        <f>IF([1]DEPURADO!H563&gt;1,0,[1]DEPURADO!B563)</f>
        <v>6415642</v>
      </c>
      <c r="Q569" s="30">
        <f t="shared" si="59"/>
        <v>79000</v>
      </c>
      <c r="R569" s="31">
        <f t="shared" si="60"/>
        <v>0</v>
      </c>
      <c r="S569" s="31">
        <f>+[1]DEPURADO!J563</f>
        <v>0</v>
      </c>
      <c r="T569" s="23" t="s">
        <v>45</v>
      </c>
      <c r="U569" s="31">
        <f>+[1]DEPURADO!I563</f>
        <v>79000</v>
      </c>
      <c r="V569" s="30"/>
      <c r="W569" s="23" t="s">
        <v>45</v>
      </c>
      <c r="X569" s="31">
        <f>+[1]DEPURADO!K563+[1]DEPURADO!L563</f>
        <v>0</v>
      </c>
      <c r="Y569" s="23" t="s">
        <v>45</v>
      </c>
      <c r="Z569" s="31">
        <f t="shared" si="61"/>
        <v>0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2"/>
        <v>0</v>
      </c>
      <c r="AH569" s="30">
        <v>0</v>
      </c>
      <c r="AI569" s="30" t="str">
        <f>+[1]DEPURADO!G563</f>
        <v>EN REVISION</v>
      </c>
      <c r="AJ569" s="32"/>
      <c r="AK569" s="33"/>
    </row>
    <row r="570" spans="1:37" s="34" customFormat="1" x14ac:dyDescent="0.25">
      <c r="A570" s="23">
        <f t="shared" si="56"/>
        <v>562</v>
      </c>
      <c r="B570" s="24" t="s">
        <v>44</v>
      </c>
      <c r="C570" s="23">
        <f>+[1]DEPURADO!A564</f>
        <v>6415785</v>
      </c>
      <c r="D570" s="23">
        <f>+[1]DEPURADO!B564</f>
        <v>6415785</v>
      </c>
      <c r="E570" s="25">
        <f>+[1]DEPURADO!C564</f>
        <v>45815</v>
      </c>
      <c r="F570" s="26">
        <f>+IF([1]DEPURADO!D564&gt;1,[1]DEPURADO!D564," ")</f>
        <v>45815</v>
      </c>
      <c r="G570" s="27">
        <f>[1]DEPURADO!F564</f>
        <v>16000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7"/>
        <v>0</v>
      </c>
      <c r="O570" s="28">
        <f t="shared" si="58"/>
        <v>16000</v>
      </c>
      <c r="P570" s="24">
        <f>IF([1]DEPURADO!H564&gt;1,0,[1]DEPURADO!B564)</f>
        <v>6415785</v>
      </c>
      <c r="Q570" s="30">
        <f t="shared" si="59"/>
        <v>16000</v>
      </c>
      <c r="R570" s="31">
        <f t="shared" si="60"/>
        <v>0</v>
      </c>
      <c r="S570" s="31">
        <f>+[1]DEPURADO!J564</f>
        <v>16000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0</v>
      </c>
      <c r="Y570" s="23" t="s">
        <v>45</v>
      </c>
      <c r="Z570" s="31">
        <f t="shared" si="61"/>
        <v>0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2"/>
        <v>0</v>
      </c>
      <c r="AH570" s="30">
        <v>0</v>
      </c>
      <c r="AI570" s="30" t="str">
        <f>+[1]DEPURADO!G564</f>
        <v>DEVUELTAS</v>
      </c>
      <c r="AJ570" s="32"/>
      <c r="AK570" s="33"/>
    </row>
    <row r="571" spans="1:37" s="34" customFormat="1" x14ac:dyDescent="0.25">
      <c r="A571" s="23">
        <f t="shared" si="56"/>
        <v>563</v>
      </c>
      <c r="B571" s="24" t="s">
        <v>44</v>
      </c>
      <c r="C571" s="23">
        <f>+[1]DEPURADO!A565</f>
        <v>6415839</v>
      </c>
      <c r="D571" s="23">
        <f>+[1]DEPURADO!B565</f>
        <v>6415839</v>
      </c>
      <c r="E571" s="25">
        <f>+[1]DEPURADO!C565</f>
        <v>45815</v>
      </c>
      <c r="F571" s="26">
        <f>+IF([1]DEPURADO!D565&gt;1,[1]DEPURADO!D565," ")</f>
        <v>45815</v>
      </c>
      <c r="G571" s="27">
        <f>[1]DEPURADO!F565</f>
        <v>16000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7"/>
        <v>0</v>
      </c>
      <c r="O571" s="28">
        <f t="shared" si="58"/>
        <v>16000</v>
      </c>
      <c r="P571" s="24">
        <f>IF([1]DEPURADO!H565&gt;1,0,[1]DEPURADO!B565)</f>
        <v>6415839</v>
      </c>
      <c r="Q571" s="30">
        <f t="shared" si="59"/>
        <v>16000</v>
      </c>
      <c r="R571" s="31">
        <f t="shared" si="60"/>
        <v>0</v>
      </c>
      <c r="S571" s="31">
        <f>+[1]DEPURADO!J565</f>
        <v>0</v>
      </c>
      <c r="T571" s="23" t="s">
        <v>45</v>
      </c>
      <c r="U571" s="31">
        <f>+[1]DEPURADO!I565</f>
        <v>16000</v>
      </c>
      <c r="V571" s="30"/>
      <c r="W571" s="23" t="s">
        <v>45</v>
      </c>
      <c r="X571" s="31">
        <f>+[1]DEPURADO!K565+[1]DEPURADO!L565</f>
        <v>0</v>
      </c>
      <c r="Y571" s="23" t="s">
        <v>45</v>
      </c>
      <c r="Z571" s="31">
        <f t="shared" si="61"/>
        <v>0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2"/>
        <v>0</v>
      </c>
      <c r="AH571" s="30">
        <v>0</v>
      </c>
      <c r="AI571" s="30" t="str">
        <f>+[1]DEPURADO!G565</f>
        <v>EN REVISION</v>
      </c>
      <c r="AJ571" s="32"/>
      <c r="AK571" s="33"/>
    </row>
    <row r="572" spans="1:37" s="34" customFormat="1" x14ac:dyDescent="0.25">
      <c r="A572" s="23">
        <f t="shared" si="56"/>
        <v>564</v>
      </c>
      <c r="B572" s="24" t="s">
        <v>44</v>
      </c>
      <c r="C572" s="23">
        <f>+[1]DEPURADO!A566</f>
        <v>6416357</v>
      </c>
      <c r="D572" s="23">
        <f>+[1]DEPURADO!B566</f>
        <v>6416357</v>
      </c>
      <c r="E572" s="25">
        <f>+[1]DEPURADO!C566</f>
        <v>45817</v>
      </c>
      <c r="F572" s="26">
        <f>+IF([1]DEPURADO!D566&gt;1,[1]DEPURADO!D566," ")</f>
        <v>45817</v>
      </c>
      <c r="G572" s="27">
        <f>[1]DEPURADO!F566</f>
        <v>4202894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7"/>
        <v>0</v>
      </c>
      <c r="O572" s="28">
        <f t="shared" si="58"/>
        <v>4202894</v>
      </c>
      <c r="P572" s="24">
        <f>IF([1]DEPURADO!H566&gt;1,0,[1]DEPURADO!B566)</f>
        <v>6416357</v>
      </c>
      <c r="Q572" s="30">
        <f t="shared" si="59"/>
        <v>4202894</v>
      </c>
      <c r="R572" s="31">
        <f t="shared" si="60"/>
        <v>0</v>
      </c>
      <c r="S572" s="31">
        <f>+[1]DEPURADO!J566</f>
        <v>0</v>
      </c>
      <c r="T572" s="23" t="s">
        <v>45</v>
      </c>
      <c r="U572" s="31">
        <f>+[1]DEPURADO!I566</f>
        <v>4202894</v>
      </c>
      <c r="V572" s="30"/>
      <c r="W572" s="23" t="s">
        <v>45</v>
      </c>
      <c r="X572" s="31">
        <f>+[1]DEPURADO!K566+[1]DEPURADO!L566</f>
        <v>0</v>
      </c>
      <c r="Y572" s="23" t="s">
        <v>45</v>
      </c>
      <c r="Z572" s="31">
        <f t="shared" si="61"/>
        <v>0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2"/>
        <v>0</v>
      </c>
      <c r="AH572" s="30">
        <v>0</v>
      </c>
      <c r="AI572" s="30" t="str">
        <f>+[1]DEPURADO!G566</f>
        <v>EN REVISION</v>
      </c>
      <c r="AJ572" s="32"/>
      <c r="AK572" s="33"/>
    </row>
    <row r="573" spans="1:37" s="34" customFormat="1" x14ac:dyDescent="0.25">
      <c r="A573" s="23">
        <f t="shared" si="56"/>
        <v>565</v>
      </c>
      <c r="B573" s="24" t="s">
        <v>44</v>
      </c>
      <c r="C573" s="23">
        <f>+[1]DEPURADO!A567</f>
        <v>6416597</v>
      </c>
      <c r="D573" s="23">
        <f>+[1]DEPURADO!B567</f>
        <v>6416597</v>
      </c>
      <c r="E573" s="25">
        <f>+[1]DEPURADO!C567</f>
        <v>45817</v>
      </c>
      <c r="F573" s="26">
        <f>+IF([1]DEPURADO!D567&gt;1,[1]DEPURADO!D567," ")</f>
        <v>45817</v>
      </c>
      <c r="G573" s="27">
        <f>[1]DEPURADO!F567</f>
        <v>113900</v>
      </c>
      <c r="H573" s="28">
        <v>0</v>
      </c>
      <c r="I573" s="28">
        <f>+[1]DEPURADO!M567+[1]DEPURADO!N567</f>
        <v>0</v>
      </c>
      <c r="J573" s="28">
        <f>+[1]DEPURADO!R567</f>
        <v>0</v>
      </c>
      <c r="K573" s="29">
        <f>+[1]DEPURADO!P567+[1]DEPURADO!Q567</f>
        <v>0</v>
      </c>
      <c r="L573" s="28">
        <v>0</v>
      </c>
      <c r="M573" s="28">
        <v>0</v>
      </c>
      <c r="N573" s="28">
        <f t="shared" si="57"/>
        <v>0</v>
      </c>
      <c r="O573" s="28">
        <f t="shared" si="58"/>
        <v>113900</v>
      </c>
      <c r="P573" s="24">
        <f>IF([1]DEPURADO!H567&gt;1,0,[1]DEPURADO!B567)</f>
        <v>6416597</v>
      </c>
      <c r="Q573" s="30">
        <f t="shared" si="59"/>
        <v>113900</v>
      </c>
      <c r="R573" s="31">
        <f t="shared" si="60"/>
        <v>0</v>
      </c>
      <c r="S573" s="31">
        <f>+[1]DEPURADO!J567</f>
        <v>0</v>
      </c>
      <c r="T573" s="23" t="s">
        <v>45</v>
      </c>
      <c r="U573" s="31">
        <f>+[1]DEPURADO!I567</f>
        <v>113900</v>
      </c>
      <c r="V573" s="30"/>
      <c r="W573" s="23" t="s">
        <v>45</v>
      </c>
      <c r="X573" s="31">
        <f>+[1]DEPURADO!K567+[1]DEPURADO!L567</f>
        <v>0</v>
      </c>
      <c r="Y573" s="23" t="s">
        <v>45</v>
      </c>
      <c r="Z573" s="31">
        <f t="shared" si="61"/>
        <v>0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2"/>
        <v>0</v>
      </c>
      <c r="AH573" s="30">
        <v>0</v>
      </c>
      <c r="AI573" s="30" t="str">
        <f>+[1]DEPURADO!G567</f>
        <v>EN REVISION</v>
      </c>
      <c r="AJ573" s="32"/>
      <c r="AK573" s="33"/>
    </row>
    <row r="574" spans="1:37" s="34" customFormat="1" x14ac:dyDescent="0.25">
      <c r="A574" s="23">
        <f t="shared" si="56"/>
        <v>566</v>
      </c>
      <c r="B574" s="24" t="s">
        <v>44</v>
      </c>
      <c r="C574" s="23">
        <f>+[1]DEPURADO!A568</f>
        <v>6416042</v>
      </c>
      <c r="D574" s="23">
        <f>+[1]DEPURADO!B568</f>
        <v>6416042</v>
      </c>
      <c r="E574" s="25">
        <f>+[1]DEPURADO!C568</f>
        <v>45817</v>
      </c>
      <c r="F574" s="26">
        <f>+IF([1]DEPURADO!D568&gt;1,[1]DEPURADO!D568," ")</f>
        <v>45817</v>
      </c>
      <c r="G574" s="27">
        <f>[1]DEPURADO!F568</f>
        <v>185000</v>
      </c>
      <c r="H574" s="28">
        <v>0</v>
      </c>
      <c r="I574" s="28">
        <f>+[1]DEPURADO!M568+[1]DEPURADO!N568</f>
        <v>0</v>
      </c>
      <c r="J574" s="28">
        <f>+[1]DEPURADO!R568</f>
        <v>0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7"/>
        <v>0</v>
      </c>
      <c r="O574" s="28">
        <f t="shared" si="58"/>
        <v>185000</v>
      </c>
      <c r="P574" s="24">
        <f>IF([1]DEPURADO!H568&gt;1,0,[1]DEPURADO!B568)</f>
        <v>6416042</v>
      </c>
      <c r="Q574" s="30">
        <f t="shared" si="59"/>
        <v>185000</v>
      </c>
      <c r="R574" s="31">
        <f t="shared" si="60"/>
        <v>0</v>
      </c>
      <c r="S574" s="31">
        <f>+[1]DEPURADO!J568</f>
        <v>185000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0</v>
      </c>
      <c r="Y574" s="23" t="s">
        <v>45</v>
      </c>
      <c r="Z574" s="31">
        <f t="shared" si="61"/>
        <v>0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2"/>
        <v>0</v>
      </c>
      <c r="AH574" s="30">
        <v>0</v>
      </c>
      <c r="AI574" s="30" t="str">
        <f>+[1]DEPURADO!G568</f>
        <v>DEVUELTAS</v>
      </c>
      <c r="AJ574" s="32"/>
      <c r="AK574" s="33"/>
    </row>
    <row r="575" spans="1:37" s="34" customFormat="1" x14ac:dyDescent="0.25">
      <c r="A575" s="23">
        <f t="shared" si="56"/>
        <v>567</v>
      </c>
      <c r="B575" s="24" t="s">
        <v>44</v>
      </c>
      <c r="C575" s="23">
        <f>+[1]DEPURADO!A569</f>
        <v>6416119</v>
      </c>
      <c r="D575" s="23">
        <f>+[1]DEPURADO!B569</f>
        <v>6416119</v>
      </c>
      <c r="E575" s="25">
        <f>+[1]DEPURADO!C569</f>
        <v>45817</v>
      </c>
      <c r="F575" s="26">
        <f>+IF([1]DEPURADO!D569&gt;1,[1]DEPURADO!D569," ")</f>
        <v>45817</v>
      </c>
      <c r="G575" s="27">
        <f>[1]DEPURADO!F569</f>
        <v>5765377</v>
      </c>
      <c r="H575" s="28">
        <v>0</v>
      </c>
      <c r="I575" s="28">
        <f>+[1]DEPURADO!M569+[1]DEPURADO!N569</f>
        <v>0</v>
      </c>
      <c r="J575" s="28">
        <f>+[1]DEPURADO!R569</f>
        <v>0</v>
      </c>
      <c r="K575" s="29">
        <f>+[1]DEPURADO!P569+[1]DEPURADO!Q569</f>
        <v>0</v>
      </c>
      <c r="L575" s="28">
        <v>0</v>
      </c>
      <c r="M575" s="28">
        <v>0</v>
      </c>
      <c r="N575" s="28">
        <f t="shared" si="57"/>
        <v>0</v>
      </c>
      <c r="O575" s="28">
        <f t="shared" si="58"/>
        <v>5765377</v>
      </c>
      <c r="P575" s="24">
        <f>IF([1]DEPURADO!H569&gt;1,0,[1]DEPURADO!B569)</f>
        <v>6416119</v>
      </c>
      <c r="Q575" s="30">
        <f t="shared" si="59"/>
        <v>5765377</v>
      </c>
      <c r="R575" s="31">
        <f t="shared" si="60"/>
        <v>0</v>
      </c>
      <c r="S575" s="31">
        <f>+[1]DEPURADO!J569</f>
        <v>0</v>
      </c>
      <c r="T575" s="23" t="s">
        <v>45</v>
      </c>
      <c r="U575" s="31">
        <f>+[1]DEPURADO!I569</f>
        <v>5765377</v>
      </c>
      <c r="V575" s="30"/>
      <c r="W575" s="23" t="s">
        <v>45</v>
      </c>
      <c r="X575" s="31">
        <f>+[1]DEPURADO!K569+[1]DEPURADO!L569</f>
        <v>0</v>
      </c>
      <c r="Y575" s="23" t="s">
        <v>45</v>
      </c>
      <c r="Z575" s="31">
        <f t="shared" si="61"/>
        <v>0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2"/>
        <v>0</v>
      </c>
      <c r="AH575" s="30">
        <v>0</v>
      </c>
      <c r="AI575" s="30" t="str">
        <f>+[1]DEPURADO!G569</f>
        <v>EN REVISION</v>
      </c>
      <c r="AJ575" s="32"/>
      <c r="AK575" s="33"/>
    </row>
    <row r="576" spans="1:37" s="34" customFormat="1" x14ac:dyDescent="0.25">
      <c r="A576" s="23">
        <f t="shared" si="56"/>
        <v>568</v>
      </c>
      <c r="B576" s="24" t="s">
        <v>44</v>
      </c>
      <c r="C576" s="23">
        <f>+[1]DEPURADO!A570</f>
        <v>6416081</v>
      </c>
      <c r="D576" s="23">
        <f>+[1]DEPURADO!B570</f>
        <v>6416081</v>
      </c>
      <c r="E576" s="25">
        <f>+[1]DEPURADO!C570</f>
        <v>45817</v>
      </c>
      <c r="F576" s="26">
        <f>+IF([1]DEPURADO!D570&gt;1,[1]DEPURADO!D570," ")</f>
        <v>45817</v>
      </c>
      <c r="G576" s="27">
        <f>[1]DEPURADO!F570</f>
        <v>908649</v>
      </c>
      <c r="H576" s="28">
        <v>0</v>
      </c>
      <c r="I576" s="28">
        <f>+[1]DEPURADO!M570+[1]DEPURADO!N570</f>
        <v>0</v>
      </c>
      <c r="J576" s="28">
        <f>+[1]DEPURADO!R570</f>
        <v>0</v>
      </c>
      <c r="K576" s="29">
        <f>+[1]DEPURADO!P570+[1]DEPURADO!Q570</f>
        <v>0</v>
      </c>
      <c r="L576" s="28">
        <v>0</v>
      </c>
      <c r="M576" s="28">
        <v>0</v>
      </c>
      <c r="N576" s="28">
        <f t="shared" si="57"/>
        <v>0</v>
      </c>
      <c r="O576" s="28">
        <f t="shared" si="58"/>
        <v>908649</v>
      </c>
      <c r="P576" s="24">
        <f>IF([1]DEPURADO!H570&gt;1,0,[1]DEPURADO!B570)</f>
        <v>0</v>
      </c>
      <c r="Q576" s="30">
        <f t="shared" si="59"/>
        <v>0</v>
      </c>
      <c r="R576" s="31">
        <f t="shared" si="60"/>
        <v>908649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0</v>
      </c>
      <c r="Y576" s="23" t="s">
        <v>45</v>
      </c>
      <c r="Z576" s="31">
        <f t="shared" si="61"/>
        <v>0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2"/>
        <v>0</v>
      </c>
      <c r="AH576" s="30">
        <v>0</v>
      </c>
      <c r="AI576" s="30" t="str">
        <f>+[1]DEPURADO!G570</f>
        <v>NO RADICADA</v>
      </c>
      <c r="AJ576" s="32"/>
      <c r="AK576" s="33"/>
    </row>
    <row r="577" spans="1:37" s="34" customFormat="1" x14ac:dyDescent="0.25">
      <c r="A577" s="23">
        <f t="shared" si="56"/>
        <v>569</v>
      </c>
      <c r="B577" s="24" t="s">
        <v>44</v>
      </c>
      <c r="C577" s="23">
        <f>+[1]DEPURADO!A571</f>
        <v>6415955</v>
      </c>
      <c r="D577" s="23">
        <f>+[1]DEPURADO!B571</f>
        <v>6415955</v>
      </c>
      <c r="E577" s="25">
        <f>+[1]DEPURADO!C571</f>
        <v>45817</v>
      </c>
      <c r="F577" s="26">
        <f>+IF([1]DEPURADO!D571&gt;1,[1]DEPURADO!D571," ")</f>
        <v>45817</v>
      </c>
      <c r="G577" s="27">
        <f>[1]DEPURADO!F571</f>
        <v>63000</v>
      </c>
      <c r="H577" s="28">
        <v>0</v>
      </c>
      <c r="I577" s="28">
        <f>+[1]DEPURADO!M571+[1]DEPURADO!N571</f>
        <v>0</v>
      </c>
      <c r="J577" s="28">
        <f>+[1]DEPURADO!R571</f>
        <v>0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7"/>
        <v>0</v>
      </c>
      <c r="O577" s="28">
        <f t="shared" si="58"/>
        <v>63000</v>
      </c>
      <c r="P577" s="24">
        <f>IF([1]DEPURADO!H571&gt;1,0,[1]DEPURADO!B571)</f>
        <v>6415955</v>
      </c>
      <c r="Q577" s="30">
        <f t="shared" si="59"/>
        <v>63000</v>
      </c>
      <c r="R577" s="31">
        <f t="shared" si="60"/>
        <v>0</v>
      </c>
      <c r="S577" s="31">
        <f>+[1]DEPURADO!J571</f>
        <v>0</v>
      </c>
      <c r="T577" s="23" t="s">
        <v>45</v>
      </c>
      <c r="U577" s="31">
        <f>+[1]DEPURADO!I571</f>
        <v>63000</v>
      </c>
      <c r="V577" s="30"/>
      <c r="W577" s="23" t="s">
        <v>45</v>
      </c>
      <c r="X577" s="31">
        <f>+[1]DEPURADO!K571+[1]DEPURADO!L571</f>
        <v>0</v>
      </c>
      <c r="Y577" s="23" t="s">
        <v>45</v>
      </c>
      <c r="Z577" s="31">
        <f t="shared" si="61"/>
        <v>0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2"/>
        <v>0</v>
      </c>
      <c r="AH577" s="30">
        <v>0</v>
      </c>
      <c r="AI577" s="30" t="str">
        <f>+[1]DEPURADO!G571</f>
        <v>EN REVISION</v>
      </c>
      <c r="AJ577" s="32"/>
      <c r="AK577" s="33"/>
    </row>
    <row r="578" spans="1:37" s="34" customFormat="1" x14ac:dyDescent="0.25">
      <c r="A578" s="23">
        <f t="shared" si="56"/>
        <v>570</v>
      </c>
      <c r="B578" s="24" t="s">
        <v>44</v>
      </c>
      <c r="C578" s="23">
        <f>+[1]DEPURADO!A572</f>
        <v>6416487</v>
      </c>
      <c r="D578" s="23">
        <f>+[1]DEPURADO!B572</f>
        <v>6416487</v>
      </c>
      <c r="E578" s="25">
        <f>+[1]DEPURADO!C572</f>
        <v>45817</v>
      </c>
      <c r="F578" s="26">
        <f>+IF([1]DEPURADO!D572&gt;1,[1]DEPURADO!D572," ")</f>
        <v>45817</v>
      </c>
      <c r="G578" s="27">
        <f>[1]DEPURADO!F572</f>
        <v>63000</v>
      </c>
      <c r="H578" s="28">
        <v>0</v>
      </c>
      <c r="I578" s="28">
        <f>+[1]DEPURADO!M572+[1]DEPURADO!N572</f>
        <v>0</v>
      </c>
      <c r="J578" s="28">
        <f>+[1]DEPURADO!R572</f>
        <v>0</v>
      </c>
      <c r="K578" s="29">
        <f>+[1]DEPURADO!P572+[1]DEPURADO!Q572</f>
        <v>0</v>
      </c>
      <c r="L578" s="28">
        <v>0</v>
      </c>
      <c r="M578" s="28">
        <v>0</v>
      </c>
      <c r="N578" s="28">
        <f t="shared" si="57"/>
        <v>0</v>
      </c>
      <c r="O578" s="28">
        <f t="shared" si="58"/>
        <v>63000</v>
      </c>
      <c r="P578" s="24">
        <f>IF([1]DEPURADO!H572&gt;1,0,[1]DEPURADO!B572)</f>
        <v>6416487</v>
      </c>
      <c r="Q578" s="30">
        <f t="shared" si="59"/>
        <v>63000</v>
      </c>
      <c r="R578" s="31">
        <f t="shared" si="60"/>
        <v>0</v>
      </c>
      <c r="S578" s="31">
        <f>+[1]DEPURADO!J572</f>
        <v>0</v>
      </c>
      <c r="T578" s="23" t="s">
        <v>45</v>
      </c>
      <c r="U578" s="31">
        <f>+[1]DEPURADO!I572</f>
        <v>63000</v>
      </c>
      <c r="V578" s="30"/>
      <c r="W578" s="23" t="s">
        <v>45</v>
      </c>
      <c r="X578" s="31">
        <f>+[1]DEPURADO!K572+[1]DEPURADO!L572</f>
        <v>0</v>
      </c>
      <c r="Y578" s="23" t="s">
        <v>45</v>
      </c>
      <c r="Z578" s="31">
        <f t="shared" si="61"/>
        <v>0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2"/>
        <v>0</v>
      </c>
      <c r="AH578" s="30">
        <v>0</v>
      </c>
      <c r="AI578" s="30" t="str">
        <f>+[1]DEPURADO!G572</f>
        <v>EN REVISION</v>
      </c>
      <c r="AJ578" s="32"/>
      <c r="AK578" s="33"/>
    </row>
    <row r="579" spans="1:37" s="34" customFormat="1" x14ac:dyDescent="0.25">
      <c r="A579" s="23">
        <f t="shared" si="56"/>
        <v>571</v>
      </c>
      <c r="B579" s="24" t="s">
        <v>44</v>
      </c>
      <c r="C579" s="23">
        <f>+[1]DEPURADO!A573</f>
        <v>6416700</v>
      </c>
      <c r="D579" s="23">
        <f>+[1]DEPURADO!B573</f>
        <v>6416700</v>
      </c>
      <c r="E579" s="25">
        <f>+[1]DEPURADO!C573</f>
        <v>45818</v>
      </c>
      <c r="F579" s="26">
        <f>+IF([1]DEPURADO!D573&gt;1,[1]DEPURADO!D573," ")</f>
        <v>45818</v>
      </c>
      <c r="G579" s="27">
        <f>[1]DEPURADO!F573</f>
        <v>16000</v>
      </c>
      <c r="H579" s="28">
        <v>0</v>
      </c>
      <c r="I579" s="28">
        <f>+[1]DEPURADO!M573+[1]DEPURADO!N573</f>
        <v>0</v>
      </c>
      <c r="J579" s="28">
        <f>+[1]DEPURADO!R573</f>
        <v>0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7"/>
        <v>0</v>
      </c>
      <c r="O579" s="28">
        <f t="shared" si="58"/>
        <v>16000</v>
      </c>
      <c r="P579" s="24">
        <f>IF([1]DEPURADO!H573&gt;1,0,[1]DEPURADO!B573)</f>
        <v>6416700</v>
      </c>
      <c r="Q579" s="30">
        <f t="shared" si="59"/>
        <v>16000</v>
      </c>
      <c r="R579" s="31">
        <f t="shared" si="60"/>
        <v>0</v>
      </c>
      <c r="S579" s="31">
        <f>+[1]DEPURADO!J573</f>
        <v>0</v>
      </c>
      <c r="T579" s="23" t="s">
        <v>45</v>
      </c>
      <c r="U579" s="31">
        <f>+[1]DEPURADO!I573</f>
        <v>16000</v>
      </c>
      <c r="V579" s="30"/>
      <c r="W579" s="23" t="s">
        <v>45</v>
      </c>
      <c r="X579" s="31">
        <f>+[1]DEPURADO!K573+[1]DEPURADO!L573</f>
        <v>0</v>
      </c>
      <c r="Y579" s="23" t="s">
        <v>45</v>
      </c>
      <c r="Z579" s="31">
        <f t="shared" si="61"/>
        <v>0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2"/>
        <v>0</v>
      </c>
      <c r="AH579" s="30">
        <v>0</v>
      </c>
      <c r="AI579" s="30" t="str">
        <f>+[1]DEPURADO!G573</f>
        <v>EN REVISION</v>
      </c>
      <c r="AJ579" s="32"/>
      <c r="AK579" s="33"/>
    </row>
    <row r="580" spans="1:37" s="34" customFormat="1" x14ac:dyDescent="0.25">
      <c r="A580" s="23">
        <f t="shared" si="56"/>
        <v>572</v>
      </c>
      <c r="B580" s="24" t="s">
        <v>44</v>
      </c>
      <c r="C580" s="23">
        <f>+[1]DEPURADO!A574</f>
        <v>6417213</v>
      </c>
      <c r="D580" s="23">
        <f>+[1]DEPURADO!B574</f>
        <v>6417213</v>
      </c>
      <c r="E580" s="25">
        <f>+[1]DEPURADO!C574</f>
        <v>45818</v>
      </c>
      <c r="F580" s="26">
        <f>+IF([1]DEPURADO!D574&gt;1,[1]DEPURADO!D574," ")</f>
        <v>45818</v>
      </c>
      <c r="G580" s="27">
        <f>[1]DEPURADO!F574</f>
        <v>333600</v>
      </c>
      <c r="H580" s="28">
        <v>0</v>
      </c>
      <c r="I580" s="28">
        <f>+[1]DEPURADO!M574+[1]DEPURADO!N574</f>
        <v>0</v>
      </c>
      <c r="J580" s="28">
        <f>+[1]DEPURADO!R574</f>
        <v>0</v>
      </c>
      <c r="K580" s="29">
        <f>+[1]DEPURADO!P574+[1]DEPURADO!Q574</f>
        <v>0</v>
      </c>
      <c r="L580" s="28">
        <v>0</v>
      </c>
      <c r="M580" s="28">
        <v>0</v>
      </c>
      <c r="N580" s="28">
        <f t="shared" si="57"/>
        <v>0</v>
      </c>
      <c r="O580" s="28">
        <f t="shared" si="58"/>
        <v>333600</v>
      </c>
      <c r="P580" s="24">
        <f>IF([1]DEPURADO!H574&gt;1,0,[1]DEPURADO!B574)</f>
        <v>6417213</v>
      </c>
      <c r="Q580" s="30">
        <f t="shared" si="59"/>
        <v>333600</v>
      </c>
      <c r="R580" s="31">
        <f t="shared" si="60"/>
        <v>0</v>
      </c>
      <c r="S580" s="31">
        <f>+[1]DEPURADO!J574</f>
        <v>0</v>
      </c>
      <c r="T580" s="23" t="s">
        <v>45</v>
      </c>
      <c r="U580" s="31">
        <f>+[1]DEPURADO!I574</f>
        <v>333600</v>
      </c>
      <c r="V580" s="30"/>
      <c r="W580" s="23" t="s">
        <v>45</v>
      </c>
      <c r="X580" s="31">
        <f>+[1]DEPURADO!K574+[1]DEPURADO!L574</f>
        <v>0</v>
      </c>
      <c r="Y580" s="23" t="s">
        <v>45</v>
      </c>
      <c r="Z580" s="31">
        <f t="shared" si="61"/>
        <v>0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2"/>
        <v>0</v>
      </c>
      <c r="AH580" s="30">
        <v>0</v>
      </c>
      <c r="AI580" s="30" t="str">
        <f>+[1]DEPURADO!G574</f>
        <v>EN REVISION</v>
      </c>
      <c r="AJ580" s="32"/>
      <c r="AK580" s="33"/>
    </row>
    <row r="581" spans="1:37" s="34" customFormat="1" x14ac:dyDescent="0.25">
      <c r="A581" s="23">
        <f t="shared" si="56"/>
        <v>573</v>
      </c>
      <c r="B581" s="24" t="s">
        <v>44</v>
      </c>
      <c r="C581" s="23">
        <f>+[1]DEPURADO!A575</f>
        <v>6417321</v>
      </c>
      <c r="D581" s="23">
        <f>+[1]DEPURADO!B575</f>
        <v>6417321</v>
      </c>
      <c r="E581" s="25">
        <f>+[1]DEPURADO!C575</f>
        <v>45818</v>
      </c>
      <c r="F581" s="26">
        <f>+IF([1]DEPURADO!D575&gt;1,[1]DEPURADO!D575," ")</f>
        <v>45818</v>
      </c>
      <c r="G581" s="27">
        <f>[1]DEPURADO!F575</f>
        <v>63000</v>
      </c>
      <c r="H581" s="28">
        <v>0</v>
      </c>
      <c r="I581" s="28">
        <f>+[1]DEPURADO!M575+[1]DEPURADO!N575</f>
        <v>0</v>
      </c>
      <c r="J581" s="28">
        <f>+[1]DEPURADO!R575</f>
        <v>0</v>
      </c>
      <c r="K581" s="29">
        <f>+[1]DEPURADO!P575+[1]DEPURADO!Q575</f>
        <v>0</v>
      </c>
      <c r="L581" s="28">
        <v>0</v>
      </c>
      <c r="M581" s="28">
        <v>0</v>
      </c>
      <c r="N581" s="28">
        <f t="shared" si="57"/>
        <v>0</v>
      </c>
      <c r="O581" s="28">
        <f t="shared" si="58"/>
        <v>63000</v>
      </c>
      <c r="P581" s="24">
        <f>IF([1]DEPURADO!H575&gt;1,0,[1]DEPURADO!B575)</f>
        <v>6417321</v>
      </c>
      <c r="Q581" s="30">
        <f t="shared" si="59"/>
        <v>63000</v>
      </c>
      <c r="R581" s="31">
        <f t="shared" si="60"/>
        <v>0</v>
      </c>
      <c r="S581" s="31">
        <f>+[1]DEPURADO!J575</f>
        <v>0</v>
      </c>
      <c r="T581" s="23" t="s">
        <v>45</v>
      </c>
      <c r="U581" s="31">
        <f>+[1]DEPURADO!I575</f>
        <v>63000</v>
      </c>
      <c r="V581" s="30"/>
      <c r="W581" s="23" t="s">
        <v>45</v>
      </c>
      <c r="X581" s="31">
        <f>+[1]DEPURADO!K575+[1]DEPURADO!L575</f>
        <v>0</v>
      </c>
      <c r="Y581" s="23" t="s">
        <v>45</v>
      </c>
      <c r="Z581" s="31">
        <f t="shared" si="61"/>
        <v>0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2"/>
        <v>0</v>
      </c>
      <c r="AH581" s="30">
        <v>0</v>
      </c>
      <c r="AI581" s="30" t="str">
        <f>+[1]DEPURADO!G575</f>
        <v>EN REVISION</v>
      </c>
      <c r="AJ581" s="32"/>
      <c r="AK581" s="33"/>
    </row>
    <row r="582" spans="1:37" s="34" customFormat="1" x14ac:dyDescent="0.25">
      <c r="A582" s="23">
        <f t="shared" si="56"/>
        <v>574</v>
      </c>
      <c r="B582" s="24" t="s">
        <v>44</v>
      </c>
      <c r="C582" s="23">
        <f>+[1]DEPURADO!A576</f>
        <v>6417177</v>
      </c>
      <c r="D582" s="23">
        <f>+[1]DEPURADO!B576</f>
        <v>6417177</v>
      </c>
      <c r="E582" s="25">
        <f>+[1]DEPURADO!C576</f>
        <v>45818</v>
      </c>
      <c r="F582" s="26">
        <f>+IF([1]DEPURADO!D576&gt;1,[1]DEPURADO!D576," ")</f>
        <v>45818</v>
      </c>
      <c r="G582" s="27">
        <f>[1]DEPURADO!F576</f>
        <v>63000</v>
      </c>
      <c r="H582" s="28">
        <v>0</v>
      </c>
      <c r="I582" s="28">
        <f>+[1]DEPURADO!M576+[1]DEPURADO!N576</f>
        <v>0</v>
      </c>
      <c r="J582" s="28">
        <f>+[1]DEPURADO!R576</f>
        <v>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7"/>
        <v>0</v>
      </c>
      <c r="O582" s="28">
        <f t="shared" si="58"/>
        <v>63000</v>
      </c>
      <c r="P582" s="24">
        <f>IF([1]DEPURADO!H576&gt;1,0,[1]DEPURADO!B576)</f>
        <v>6417177</v>
      </c>
      <c r="Q582" s="30">
        <f t="shared" si="59"/>
        <v>63000</v>
      </c>
      <c r="R582" s="31">
        <f t="shared" si="60"/>
        <v>0</v>
      </c>
      <c r="S582" s="31">
        <f>+[1]DEPURADO!J576</f>
        <v>0</v>
      </c>
      <c r="T582" s="23" t="s">
        <v>45</v>
      </c>
      <c r="U582" s="31">
        <f>+[1]DEPURADO!I576</f>
        <v>63000</v>
      </c>
      <c r="V582" s="30"/>
      <c r="W582" s="23" t="s">
        <v>45</v>
      </c>
      <c r="X582" s="31">
        <f>+[1]DEPURADO!K576+[1]DEPURADO!L576</f>
        <v>0</v>
      </c>
      <c r="Y582" s="23" t="s">
        <v>45</v>
      </c>
      <c r="Z582" s="31">
        <f t="shared" si="61"/>
        <v>0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2"/>
        <v>0</v>
      </c>
      <c r="AH582" s="30">
        <v>0</v>
      </c>
      <c r="AI582" s="30" t="str">
        <f>+[1]DEPURADO!G576</f>
        <v>EN REVISION</v>
      </c>
      <c r="AJ582" s="32"/>
      <c r="AK582" s="33"/>
    </row>
    <row r="583" spans="1:37" s="34" customFormat="1" x14ac:dyDescent="0.25">
      <c r="A583" s="23">
        <f t="shared" si="56"/>
        <v>575</v>
      </c>
      <c r="B583" s="24" t="s">
        <v>44</v>
      </c>
      <c r="C583" s="23">
        <f>+[1]DEPURADO!A577</f>
        <v>6417428</v>
      </c>
      <c r="D583" s="23">
        <f>+[1]DEPURADO!B577</f>
        <v>6417428</v>
      </c>
      <c r="E583" s="25">
        <f>+[1]DEPURADO!C577</f>
        <v>45818</v>
      </c>
      <c r="F583" s="26">
        <f>+IF([1]DEPURADO!D577&gt;1,[1]DEPURADO!D577," ")</f>
        <v>45818</v>
      </c>
      <c r="G583" s="27">
        <f>[1]DEPURADO!F577</f>
        <v>79000</v>
      </c>
      <c r="H583" s="28">
        <v>0</v>
      </c>
      <c r="I583" s="28">
        <f>+[1]DEPURADO!M577+[1]DEPURADO!N577</f>
        <v>0</v>
      </c>
      <c r="J583" s="28">
        <f>+[1]DEPURADO!R577</f>
        <v>0</v>
      </c>
      <c r="K583" s="29">
        <f>+[1]DEPURADO!P577+[1]DEPURADO!Q577</f>
        <v>0</v>
      </c>
      <c r="L583" s="28">
        <v>0</v>
      </c>
      <c r="M583" s="28">
        <v>0</v>
      </c>
      <c r="N583" s="28">
        <f t="shared" si="57"/>
        <v>0</v>
      </c>
      <c r="O583" s="28">
        <f t="shared" si="58"/>
        <v>79000</v>
      </c>
      <c r="P583" s="24">
        <f>IF([1]DEPURADO!H577&gt;1,0,[1]DEPURADO!B577)</f>
        <v>6417428</v>
      </c>
      <c r="Q583" s="30">
        <f t="shared" si="59"/>
        <v>79000</v>
      </c>
      <c r="R583" s="31">
        <f t="shared" si="60"/>
        <v>0</v>
      </c>
      <c r="S583" s="31">
        <f>+[1]DEPURADO!J577</f>
        <v>0</v>
      </c>
      <c r="T583" s="23" t="s">
        <v>45</v>
      </c>
      <c r="U583" s="31">
        <f>+[1]DEPURADO!I577</f>
        <v>79000</v>
      </c>
      <c r="V583" s="30"/>
      <c r="W583" s="23" t="s">
        <v>45</v>
      </c>
      <c r="X583" s="31">
        <f>+[1]DEPURADO!K577+[1]DEPURADO!L577</f>
        <v>0</v>
      </c>
      <c r="Y583" s="23" t="s">
        <v>45</v>
      </c>
      <c r="Z583" s="31">
        <f t="shared" si="61"/>
        <v>0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2"/>
        <v>0</v>
      </c>
      <c r="AH583" s="30">
        <v>0</v>
      </c>
      <c r="AI583" s="30" t="str">
        <f>+[1]DEPURADO!G577</f>
        <v>EN REVISION</v>
      </c>
      <c r="AJ583" s="32"/>
      <c r="AK583" s="33"/>
    </row>
    <row r="584" spans="1:37" s="34" customFormat="1" x14ac:dyDescent="0.25">
      <c r="A584" s="23">
        <f t="shared" si="56"/>
        <v>576</v>
      </c>
      <c r="B584" s="24" t="s">
        <v>44</v>
      </c>
      <c r="C584" s="23">
        <f>+[1]DEPURADO!A578</f>
        <v>6419055</v>
      </c>
      <c r="D584" s="23">
        <f>+[1]DEPURADO!B578</f>
        <v>6419055</v>
      </c>
      <c r="E584" s="25">
        <f>+[1]DEPURADO!C578</f>
        <v>45820</v>
      </c>
      <c r="F584" s="26">
        <f>+IF([1]DEPURADO!D578&gt;1,[1]DEPURADO!D578," ")</f>
        <v>45820</v>
      </c>
      <c r="G584" s="27">
        <f>[1]DEPURADO!F578</f>
        <v>3952000</v>
      </c>
      <c r="H584" s="28">
        <v>0</v>
      </c>
      <c r="I584" s="28">
        <f>+[1]DEPURADO!M578+[1]DEPURADO!N578</f>
        <v>0</v>
      </c>
      <c r="J584" s="28">
        <f>+[1]DEPURADO!R578</f>
        <v>0</v>
      </c>
      <c r="K584" s="29">
        <f>+[1]DEPURADO!P578+[1]DEPURADO!Q578</f>
        <v>0</v>
      </c>
      <c r="L584" s="28">
        <v>0</v>
      </c>
      <c r="M584" s="28">
        <v>0</v>
      </c>
      <c r="N584" s="28">
        <f t="shared" si="57"/>
        <v>0</v>
      </c>
      <c r="O584" s="28">
        <f t="shared" si="58"/>
        <v>3952000</v>
      </c>
      <c r="P584" s="24">
        <f>IF([1]DEPURADO!H578&gt;1,0,[1]DEPURADO!B578)</f>
        <v>0</v>
      </c>
      <c r="Q584" s="30">
        <f t="shared" si="59"/>
        <v>0</v>
      </c>
      <c r="R584" s="31">
        <f t="shared" si="60"/>
        <v>3952000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0</v>
      </c>
      <c r="Y584" s="23" t="s">
        <v>45</v>
      </c>
      <c r="Z584" s="31">
        <f t="shared" si="61"/>
        <v>0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2"/>
        <v>0</v>
      </c>
      <c r="AH584" s="30">
        <v>0</v>
      </c>
      <c r="AI584" s="30" t="str">
        <f>+[1]DEPURADO!G578</f>
        <v>NO RADICADA</v>
      </c>
      <c r="AJ584" s="32"/>
      <c r="AK584" s="33"/>
    </row>
    <row r="585" spans="1:37" s="34" customFormat="1" x14ac:dyDescent="0.25">
      <c r="A585" s="23">
        <f t="shared" si="56"/>
        <v>577</v>
      </c>
      <c r="B585" s="24" t="s">
        <v>44</v>
      </c>
      <c r="C585" s="23">
        <f>+[1]DEPURADO!A579</f>
        <v>6419031</v>
      </c>
      <c r="D585" s="23">
        <f>+[1]DEPURADO!B579</f>
        <v>6419031</v>
      </c>
      <c r="E585" s="25">
        <f>+[1]DEPURADO!C579</f>
        <v>45820</v>
      </c>
      <c r="F585" s="26">
        <f>+IF([1]DEPURADO!D579&gt;1,[1]DEPURADO!D579," ")</f>
        <v>45820</v>
      </c>
      <c r="G585" s="27">
        <f>[1]DEPURADO!F579</f>
        <v>401000</v>
      </c>
      <c r="H585" s="28">
        <v>0</v>
      </c>
      <c r="I585" s="28">
        <f>+[1]DEPURADO!M579+[1]DEPURADO!N579</f>
        <v>0</v>
      </c>
      <c r="J585" s="28">
        <f>+[1]DEPURADO!R579</f>
        <v>0</v>
      </c>
      <c r="K585" s="29">
        <f>+[1]DEPURADO!P579+[1]DEPURADO!Q579</f>
        <v>0</v>
      </c>
      <c r="L585" s="28">
        <v>0</v>
      </c>
      <c r="M585" s="28">
        <v>0</v>
      </c>
      <c r="N585" s="28">
        <f t="shared" si="57"/>
        <v>0</v>
      </c>
      <c r="O585" s="28">
        <f t="shared" si="58"/>
        <v>401000</v>
      </c>
      <c r="P585" s="24">
        <f>IF([1]DEPURADO!H579&gt;1,0,[1]DEPURADO!B579)</f>
        <v>6419031</v>
      </c>
      <c r="Q585" s="30">
        <f t="shared" si="59"/>
        <v>401000</v>
      </c>
      <c r="R585" s="31">
        <f t="shared" si="60"/>
        <v>0</v>
      </c>
      <c r="S585" s="31">
        <f>+[1]DEPURADO!J579</f>
        <v>0</v>
      </c>
      <c r="T585" s="23" t="s">
        <v>45</v>
      </c>
      <c r="U585" s="31">
        <f>+[1]DEPURADO!I579</f>
        <v>401000</v>
      </c>
      <c r="V585" s="30"/>
      <c r="W585" s="23" t="s">
        <v>45</v>
      </c>
      <c r="X585" s="31">
        <f>+[1]DEPURADO!K579+[1]DEPURADO!L579</f>
        <v>0</v>
      </c>
      <c r="Y585" s="23" t="s">
        <v>45</v>
      </c>
      <c r="Z585" s="31">
        <f t="shared" si="61"/>
        <v>0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2"/>
        <v>0</v>
      </c>
      <c r="AH585" s="30">
        <v>0</v>
      </c>
      <c r="AI585" s="30" t="str">
        <f>+[1]DEPURADO!G579</f>
        <v>EN REVISION</v>
      </c>
      <c r="AJ585" s="32"/>
      <c r="AK585" s="33"/>
    </row>
    <row r="586" spans="1:37" s="34" customFormat="1" x14ac:dyDescent="0.25">
      <c r="A586" s="23">
        <f t="shared" si="56"/>
        <v>578</v>
      </c>
      <c r="B586" s="24" t="s">
        <v>44</v>
      </c>
      <c r="C586" s="23">
        <f>+[1]DEPURADO!A580</f>
        <v>6418364</v>
      </c>
      <c r="D586" s="23">
        <f>+[1]DEPURADO!B580</f>
        <v>6418364</v>
      </c>
      <c r="E586" s="25">
        <f>+[1]DEPURADO!C580</f>
        <v>45820</v>
      </c>
      <c r="F586" s="26">
        <f>+IF([1]DEPURADO!D580&gt;1,[1]DEPURADO!D580," ")</f>
        <v>45820</v>
      </c>
      <c r="G586" s="27">
        <f>[1]DEPURADO!F580</f>
        <v>333700</v>
      </c>
      <c r="H586" s="28">
        <v>0</v>
      </c>
      <c r="I586" s="28">
        <f>+[1]DEPURADO!M580+[1]DEPURADO!N580</f>
        <v>0</v>
      </c>
      <c r="J586" s="28">
        <f>+[1]DEPURADO!R580</f>
        <v>0</v>
      </c>
      <c r="K586" s="29">
        <f>+[1]DEPURADO!P580+[1]DEPURADO!Q580</f>
        <v>0</v>
      </c>
      <c r="L586" s="28">
        <v>0</v>
      </c>
      <c r="M586" s="28">
        <v>0</v>
      </c>
      <c r="N586" s="28">
        <f t="shared" si="57"/>
        <v>0</v>
      </c>
      <c r="O586" s="28">
        <f t="shared" si="58"/>
        <v>333700</v>
      </c>
      <c r="P586" s="24">
        <f>IF([1]DEPURADO!H580&gt;1,0,[1]DEPURADO!B580)</f>
        <v>6418364</v>
      </c>
      <c r="Q586" s="30">
        <f t="shared" si="59"/>
        <v>333700</v>
      </c>
      <c r="R586" s="31">
        <f t="shared" si="60"/>
        <v>0</v>
      </c>
      <c r="S586" s="31">
        <f>+[1]DEPURADO!J580</f>
        <v>0</v>
      </c>
      <c r="T586" s="23" t="s">
        <v>45</v>
      </c>
      <c r="U586" s="31">
        <f>+[1]DEPURADO!I580</f>
        <v>333700</v>
      </c>
      <c r="V586" s="30"/>
      <c r="W586" s="23" t="s">
        <v>45</v>
      </c>
      <c r="X586" s="31">
        <f>+[1]DEPURADO!K580+[1]DEPURADO!L580</f>
        <v>0</v>
      </c>
      <c r="Y586" s="23" t="s">
        <v>45</v>
      </c>
      <c r="Z586" s="31">
        <f t="shared" si="61"/>
        <v>0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si="62"/>
        <v>0</v>
      </c>
      <c r="AH586" s="30">
        <v>0</v>
      </c>
      <c r="AI586" s="30" t="str">
        <f>+[1]DEPURADO!G580</f>
        <v>EN REVISION</v>
      </c>
      <c r="AJ586" s="32"/>
      <c r="AK586" s="33"/>
    </row>
    <row r="587" spans="1:37" s="34" customFormat="1" x14ac:dyDescent="0.25">
      <c r="A587" s="23">
        <f t="shared" ref="A587:A650" si="63">+A586+1</f>
        <v>579</v>
      </c>
      <c r="B587" s="24" t="s">
        <v>44</v>
      </c>
      <c r="C587" s="23">
        <f>+[1]DEPURADO!A581</f>
        <v>6418473</v>
      </c>
      <c r="D587" s="23">
        <f>+[1]DEPURADO!B581</f>
        <v>6418473</v>
      </c>
      <c r="E587" s="25">
        <f>+[1]DEPURADO!C581</f>
        <v>45820</v>
      </c>
      <c r="F587" s="26">
        <f>+IF([1]DEPURADO!D581&gt;1,[1]DEPURADO!D581," ")</f>
        <v>45820</v>
      </c>
      <c r="G587" s="27">
        <f>[1]DEPURADO!F581</f>
        <v>197000</v>
      </c>
      <c r="H587" s="28">
        <v>0</v>
      </c>
      <c r="I587" s="28">
        <f>+[1]DEPURADO!M581+[1]DEPURADO!N581</f>
        <v>0</v>
      </c>
      <c r="J587" s="28">
        <f>+[1]DEPURADO!R581</f>
        <v>0</v>
      </c>
      <c r="K587" s="29">
        <f>+[1]DEPURADO!P581+[1]DEPURADO!Q581</f>
        <v>0</v>
      </c>
      <c r="L587" s="28">
        <v>0</v>
      </c>
      <c r="M587" s="28">
        <v>0</v>
      </c>
      <c r="N587" s="28">
        <f t="shared" ref="N587:N650" si="64">+SUM(J587:M587)</f>
        <v>0</v>
      </c>
      <c r="O587" s="28">
        <f t="shared" ref="O587:O650" si="65">+G587-I587-N587</f>
        <v>197000</v>
      </c>
      <c r="P587" s="24">
        <f>IF([1]DEPURADO!H581&gt;1,0,[1]DEPURADO!B581)</f>
        <v>6418473</v>
      </c>
      <c r="Q587" s="30">
        <f t="shared" ref="Q587:Q650" si="66">+IF(P587&gt;0,G587,0)</f>
        <v>197000</v>
      </c>
      <c r="R587" s="31">
        <f t="shared" ref="R587:R650" si="67">IF(P587=0,G587,0)</f>
        <v>0</v>
      </c>
      <c r="S587" s="31">
        <f>+[1]DEPURADO!J581</f>
        <v>0</v>
      </c>
      <c r="T587" s="23" t="s">
        <v>45</v>
      </c>
      <c r="U587" s="31">
        <f>+[1]DEPURADO!I581</f>
        <v>197000</v>
      </c>
      <c r="V587" s="30"/>
      <c r="W587" s="23" t="s">
        <v>45</v>
      </c>
      <c r="X587" s="31">
        <f>+[1]DEPURADO!K581+[1]DEPURADO!L581</f>
        <v>0</v>
      </c>
      <c r="Y587" s="23" t="s">
        <v>45</v>
      </c>
      <c r="Z587" s="31">
        <f t="shared" ref="Z587:Z650" si="68">+X587-AE587+IF(X587-AE587&lt;-1,-X587+AE587,0)</f>
        <v>0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ref="AG587:AG650" si="69">+G587-I587-N587-R587-Z587-AC587-AE587-S587-U587</f>
        <v>0</v>
      </c>
      <c r="AH587" s="30">
        <v>0</v>
      </c>
      <c r="AI587" s="30" t="str">
        <f>+[1]DEPURADO!G581</f>
        <v>EN REVISION</v>
      </c>
      <c r="AJ587" s="32"/>
      <c r="AK587" s="33"/>
    </row>
    <row r="588" spans="1:37" s="34" customFormat="1" x14ac:dyDescent="0.25">
      <c r="A588" s="23">
        <f t="shared" si="63"/>
        <v>580</v>
      </c>
      <c r="B588" s="24" t="s">
        <v>44</v>
      </c>
      <c r="C588" s="23">
        <f>+[1]DEPURADO!A582</f>
        <v>6418679</v>
      </c>
      <c r="D588" s="23">
        <f>+[1]DEPURADO!B582</f>
        <v>6418679</v>
      </c>
      <c r="E588" s="25">
        <f>+[1]DEPURADO!C582</f>
        <v>45820</v>
      </c>
      <c r="F588" s="26">
        <f>+IF([1]DEPURADO!D582&gt;1,[1]DEPURADO!D582," ")</f>
        <v>45820</v>
      </c>
      <c r="G588" s="27">
        <f>[1]DEPURADO!F582</f>
        <v>69000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64"/>
        <v>0</v>
      </c>
      <c r="O588" s="28">
        <f t="shared" si="65"/>
        <v>69000</v>
      </c>
      <c r="P588" s="24">
        <f>IF([1]DEPURADO!H582&gt;1,0,[1]DEPURADO!B582)</f>
        <v>6418679</v>
      </c>
      <c r="Q588" s="30">
        <f t="shared" si="66"/>
        <v>69000</v>
      </c>
      <c r="R588" s="31">
        <f t="shared" si="67"/>
        <v>0</v>
      </c>
      <c r="S588" s="31">
        <f>+[1]DEPURADO!J582</f>
        <v>0</v>
      </c>
      <c r="T588" s="23" t="s">
        <v>45</v>
      </c>
      <c r="U588" s="31">
        <f>+[1]DEPURADO!I582</f>
        <v>69000</v>
      </c>
      <c r="V588" s="30"/>
      <c r="W588" s="23" t="s">
        <v>45</v>
      </c>
      <c r="X588" s="31">
        <f>+[1]DEPURADO!K582+[1]DEPURADO!L582</f>
        <v>0</v>
      </c>
      <c r="Y588" s="23" t="s">
        <v>45</v>
      </c>
      <c r="Z588" s="31">
        <f t="shared" si="68"/>
        <v>0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9"/>
        <v>0</v>
      </c>
      <c r="AH588" s="30">
        <v>0</v>
      </c>
      <c r="AI588" s="30" t="str">
        <f>+[1]DEPURADO!G582</f>
        <v>EN REVISION</v>
      </c>
      <c r="AJ588" s="32"/>
      <c r="AK588" s="33"/>
    </row>
    <row r="589" spans="1:37" s="34" customFormat="1" x14ac:dyDescent="0.25">
      <c r="A589" s="23">
        <f t="shared" si="63"/>
        <v>581</v>
      </c>
      <c r="B589" s="24" t="s">
        <v>44</v>
      </c>
      <c r="C589" s="23">
        <f>+[1]DEPURADO!A583</f>
        <v>6418723</v>
      </c>
      <c r="D589" s="23">
        <f>+[1]DEPURADO!B583</f>
        <v>6418723</v>
      </c>
      <c r="E589" s="25">
        <f>+[1]DEPURADO!C583</f>
        <v>45820</v>
      </c>
      <c r="F589" s="26">
        <f>+IF([1]DEPURADO!D583&gt;1,[1]DEPURADO!D583," ")</f>
        <v>45820</v>
      </c>
      <c r="G589" s="27">
        <f>[1]DEPURADO!F583</f>
        <v>8282194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0</v>
      </c>
      <c r="L589" s="28">
        <v>0</v>
      </c>
      <c r="M589" s="28">
        <v>0</v>
      </c>
      <c r="N589" s="28">
        <f t="shared" si="64"/>
        <v>0</v>
      </c>
      <c r="O589" s="28">
        <f t="shared" si="65"/>
        <v>8282194</v>
      </c>
      <c r="P589" s="24">
        <f>IF([1]DEPURADO!H583&gt;1,0,[1]DEPURADO!B583)</f>
        <v>0</v>
      </c>
      <c r="Q589" s="30">
        <f t="shared" si="66"/>
        <v>0</v>
      </c>
      <c r="R589" s="31">
        <f t="shared" si="67"/>
        <v>8282194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0</v>
      </c>
      <c r="Y589" s="23" t="s">
        <v>45</v>
      </c>
      <c r="Z589" s="31">
        <f t="shared" si="68"/>
        <v>0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si="69"/>
        <v>0</v>
      </c>
      <c r="AH589" s="30">
        <v>0</v>
      </c>
      <c r="AI589" s="30" t="str">
        <f>+[1]DEPURADO!G583</f>
        <v>NO RADICADA</v>
      </c>
      <c r="AJ589" s="32"/>
      <c r="AK589" s="33"/>
    </row>
    <row r="590" spans="1:37" s="34" customFormat="1" x14ac:dyDescent="0.25">
      <c r="A590" s="23">
        <f t="shared" si="63"/>
        <v>582</v>
      </c>
      <c r="B590" s="24" t="s">
        <v>44</v>
      </c>
      <c r="C590" s="23">
        <f>+[1]DEPURADO!A584</f>
        <v>6418487</v>
      </c>
      <c r="D590" s="23">
        <f>+[1]DEPURADO!B584</f>
        <v>6418487</v>
      </c>
      <c r="E590" s="25">
        <f>+[1]DEPURADO!C584</f>
        <v>45820</v>
      </c>
      <c r="F590" s="26">
        <f>+IF([1]DEPURADO!D584&gt;1,[1]DEPURADO!D584," ")</f>
        <v>45820</v>
      </c>
      <c r="G590" s="27">
        <f>[1]DEPURADO!F584</f>
        <v>63000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0</v>
      </c>
      <c r="L590" s="28">
        <v>0</v>
      </c>
      <c r="M590" s="28">
        <v>0</v>
      </c>
      <c r="N590" s="28">
        <f t="shared" si="64"/>
        <v>0</v>
      </c>
      <c r="O590" s="28">
        <f t="shared" si="65"/>
        <v>63000</v>
      </c>
      <c r="P590" s="24">
        <f>IF([1]DEPURADO!H584&gt;1,0,[1]DEPURADO!B584)</f>
        <v>6418487</v>
      </c>
      <c r="Q590" s="30">
        <f t="shared" si="66"/>
        <v>63000</v>
      </c>
      <c r="R590" s="31">
        <f t="shared" si="67"/>
        <v>0</v>
      </c>
      <c r="S590" s="31">
        <f>+[1]DEPURADO!J584</f>
        <v>0</v>
      </c>
      <c r="T590" s="23" t="s">
        <v>45</v>
      </c>
      <c r="U590" s="31">
        <f>+[1]DEPURADO!I584</f>
        <v>63000</v>
      </c>
      <c r="V590" s="30"/>
      <c r="W590" s="23" t="s">
        <v>45</v>
      </c>
      <c r="X590" s="31">
        <f>+[1]DEPURADO!K584+[1]DEPURADO!L584</f>
        <v>0</v>
      </c>
      <c r="Y590" s="23" t="s">
        <v>45</v>
      </c>
      <c r="Z590" s="31">
        <f t="shared" si="68"/>
        <v>0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9"/>
        <v>0</v>
      </c>
      <c r="AH590" s="30">
        <v>0</v>
      </c>
      <c r="AI590" s="30" t="str">
        <f>+[1]DEPURADO!G584</f>
        <v>EN REVISION</v>
      </c>
      <c r="AJ590" s="32"/>
      <c r="AK590" s="33"/>
    </row>
    <row r="591" spans="1:37" s="34" customFormat="1" x14ac:dyDescent="0.25">
      <c r="A591" s="23">
        <f t="shared" si="63"/>
        <v>583</v>
      </c>
      <c r="B591" s="24" t="s">
        <v>44</v>
      </c>
      <c r="C591" s="23">
        <f>+[1]DEPURADO!A585</f>
        <v>6419038</v>
      </c>
      <c r="D591" s="23">
        <f>+[1]DEPURADO!B585</f>
        <v>6419038</v>
      </c>
      <c r="E591" s="25">
        <f>+[1]DEPURADO!C585</f>
        <v>45820</v>
      </c>
      <c r="F591" s="26">
        <f>+IF([1]DEPURADO!D585&gt;1,[1]DEPURADO!D585," ")</f>
        <v>45820</v>
      </c>
      <c r="G591" s="27">
        <f>[1]DEPURADO!F585</f>
        <v>79000</v>
      </c>
      <c r="H591" s="28">
        <v>0</v>
      </c>
      <c r="I591" s="28">
        <f>+[1]DEPURADO!M585+[1]DEPURADO!N585</f>
        <v>0</v>
      </c>
      <c r="J591" s="28">
        <f>+[1]DEPURADO!R585</f>
        <v>0</v>
      </c>
      <c r="K591" s="29">
        <f>+[1]DEPURADO!P585+[1]DEPURADO!Q585</f>
        <v>0</v>
      </c>
      <c r="L591" s="28">
        <v>0</v>
      </c>
      <c r="M591" s="28">
        <v>0</v>
      </c>
      <c r="N591" s="28">
        <f t="shared" si="64"/>
        <v>0</v>
      </c>
      <c r="O591" s="28">
        <f t="shared" si="65"/>
        <v>79000</v>
      </c>
      <c r="P591" s="24">
        <f>IF([1]DEPURADO!H585&gt;1,0,[1]DEPURADO!B585)</f>
        <v>6419038</v>
      </c>
      <c r="Q591" s="30">
        <f t="shared" si="66"/>
        <v>79000</v>
      </c>
      <c r="R591" s="31">
        <f t="shared" si="67"/>
        <v>0</v>
      </c>
      <c r="S591" s="31">
        <f>+[1]DEPURADO!J585</f>
        <v>0</v>
      </c>
      <c r="T591" s="23" t="s">
        <v>45</v>
      </c>
      <c r="U591" s="31">
        <f>+[1]DEPURADO!I585</f>
        <v>79000</v>
      </c>
      <c r="V591" s="30"/>
      <c r="W591" s="23" t="s">
        <v>45</v>
      </c>
      <c r="X591" s="31">
        <f>+[1]DEPURADO!K585+[1]DEPURADO!L585</f>
        <v>0</v>
      </c>
      <c r="Y591" s="23" t="s">
        <v>45</v>
      </c>
      <c r="Z591" s="31">
        <f t="shared" si="68"/>
        <v>0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9"/>
        <v>0</v>
      </c>
      <c r="AH591" s="30">
        <v>0</v>
      </c>
      <c r="AI591" s="30" t="str">
        <f>+[1]DEPURADO!G585</f>
        <v>EN REVISION</v>
      </c>
      <c r="AJ591" s="32"/>
      <c r="AK591" s="33"/>
    </row>
    <row r="592" spans="1:37" s="34" customFormat="1" x14ac:dyDescent="0.25">
      <c r="A592" s="23">
        <f t="shared" si="63"/>
        <v>584</v>
      </c>
      <c r="B592" s="24" t="s">
        <v>44</v>
      </c>
      <c r="C592" s="23">
        <f>+[1]DEPURADO!A586</f>
        <v>6418790</v>
      </c>
      <c r="D592" s="23">
        <f>+[1]DEPURADO!B586</f>
        <v>6418790</v>
      </c>
      <c r="E592" s="25">
        <f>+[1]DEPURADO!C586</f>
        <v>45820</v>
      </c>
      <c r="F592" s="26">
        <f>+IF([1]DEPURADO!D586&gt;1,[1]DEPURADO!D586," ")</f>
        <v>45820</v>
      </c>
      <c r="G592" s="27">
        <f>[1]DEPURADO!F586</f>
        <v>79000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0</v>
      </c>
      <c r="L592" s="28">
        <v>0</v>
      </c>
      <c r="M592" s="28">
        <v>0</v>
      </c>
      <c r="N592" s="28">
        <f t="shared" si="64"/>
        <v>0</v>
      </c>
      <c r="O592" s="28">
        <f t="shared" si="65"/>
        <v>79000</v>
      </c>
      <c r="P592" s="24">
        <f>IF([1]DEPURADO!H586&gt;1,0,[1]DEPURADO!B586)</f>
        <v>6418790</v>
      </c>
      <c r="Q592" s="30">
        <f t="shared" si="66"/>
        <v>79000</v>
      </c>
      <c r="R592" s="31">
        <f t="shared" si="67"/>
        <v>0</v>
      </c>
      <c r="S592" s="31">
        <f>+[1]DEPURADO!J586</f>
        <v>0</v>
      </c>
      <c r="T592" s="23" t="s">
        <v>45</v>
      </c>
      <c r="U592" s="31">
        <f>+[1]DEPURADO!I586</f>
        <v>79000</v>
      </c>
      <c r="V592" s="30"/>
      <c r="W592" s="23" t="s">
        <v>45</v>
      </c>
      <c r="X592" s="31">
        <f>+[1]DEPURADO!K586+[1]DEPURADO!L586</f>
        <v>0</v>
      </c>
      <c r="Y592" s="23" t="s">
        <v>45</v>
      </c>
      <c r="Z592" s="31">
        <f t="shared" si="68"/>
        <v>0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9"/>
        <v>0</v>
      </c>
      <c r="AH592" s="30">
        <v>0</v>
      </c>
      <c r="AI592" s="30" t="str">
        <f>+[1]DEPURADO!G586</f>
        <v>EN REVISION</v>
      </c>
      <c r="AJ592" s="32"/>
      <c r="AK592" s="33"/>
    </row>
    <row r="593" spans="1:37" s="34" customFormat="1" x14ac:dyDescent="0.25">
      <c r="A593" s="23">
        <f t="shared" si="63"/>
        <v>585</v>
      </c>
      <c r="B593" s="24" t="s">
        <v>44</v>
      </c>
      <c r="C593" s="23">
        <f>+[1]DEPURADO!A587</f>
        <v>6418385</v>
      </c>
      <c r="D593" s="23">
        <f>+[1]DEPURADO!B587</f>
        <v>6418385</v>
      </c>
      <c r="E593" s="25">
        <f>+[1]DEPURADO!C587</f>
        <v>45820</v>
      </c>
      <c r="F593" s="26">
        <f>+IF([1]DEPURADO!D587&gt;1,[1]DEPURADO!D587," ")</f>
        <v>45820</v>
      </c>
      <c r="G593" s="27">
        <f>[1]DEPURADO!F587</f>
        <v>79000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0</v>
      </c>
      <c r="L593" s="28">
        <v>0</v>
      </c>
      <c r="M593" s="28">
        <v>0</v>
      </c>
      <c r="N593" s="28">
        <f t="shared" si="64"/>
        <v>0</v>
      </c>
      <c r="O593" s="28">
        <f t="shared" si="65"/>
        <v>79000</v>
      </c>
      <c r="P593" s="24">
        <f>IF([1]DEPURADO!H587&gt;1,0,[1]DEPURADO!B587)</f>
        <v>6418385</v>
      </c>
      <c r="Q593" s="30">
        <f t="shared" si="66"/>
        <v>79000</v>
      </c>
      <c r="R593" s="31">
        <f t="shared" si="67"/>
        <v>0</v>
      </c>
      <c r="S593" s="31">
        <f>+[1]DEPURADO!J587</f>
        <v>0</v>
      </c>
      <c r="T593" s="23" t="s">
        <v>45</v>
      </c>
      <c r="U593" s="31">
        <f>+[1]DEPURADO!I587</f>
        <v>79000</v>
      </c>
      <c r="V593" s="30"/>
      <c r="W593" s="23" t="s">
        <v>45</v>
      </c>
      <c r="X593" s="31">
        <f>+[1]DEPURADO!K587+[1]DEPURADO!L587</f>
        <v>0</v>
      </c>
      <c r="Y593" s="23" t="s">
        <v>45</v>
      </c>
      <c r="Z593" s="31">
        <f t="shared" si="68"/>
        <v>0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9"/>
        <v>0</v>
      </c>
      <c r="AH593" s="30">
        <v>0</v>
      </c>
      <c r="AI593" s="30" t="str">
        <f>+[1]DEPURADO!G587</f>
        <v>EN REVISION</v>
      </c>
      <c r="AJ593" s="32"/>
      <c r="AK593" s="33"/>
    </row>
    <row r="594" spans="1:37" s="34" customFormat="1" x14ac:dyDescent="0.25">
      <c r="A594" s="23">
        <f t="shared" si="63"/>
        <v>586</v>
      </c>
      <c r="B594" s="24" t="s">
        <v>44</v>
      </c>
      <c r="C594" s="23">
        <f>+[1]DEPURADO!A588</f>
        <v>6418418</v>
      </c>
      <c r="D594" s="23">
        <f>+[1]DEPURADO!B588</f>
        <v>6418418</v>
      </c>
      <c r="E594" s="25">
        <f>+[1]DEPURADO!C588</f>
        <v>45820</v>
      </c>
      <c r="F594" s="26">
        <f>+IF([1]DEPURADO!D588&gt;1,[1]DEPURADO!D588," ")</f>
        <v>45820</v>
      </c>
      <c r="G594" s="27">
        <f>[1]DEPURADO!F588</f>
        <v>79000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0</v>
      </c>
      <c r="L594" s="28">
        <v>0</v>
      </c>
      <c r="M594" s="28">
        <v>0</v>
      </c>
      <c r="N594" s="28">
        <f t="shared" si="64"/>
        <v>0</v>
      </c>
      <c r="O594" s="28">
        <f t="shared" si="65"/>
        <v>79000</v>
      </c>
      <c r="P594" s="24">
        <f>IF([1]DEPURADO!H588&gt;1,0,[1]DEPURADO!B588)</f>
        <v>6418418</v>
      </c>
      <c r="Q594" s="30">
        <f t="shared" si="66"/>
        <v>79000</v>
      </c>
      <c r="R594" s="31">
        <f t="shared" si="67"/>
        <v>0</v>
      </c>
      <c r="S594" s="31">
        <f>+[1]DEPURADO!J588</f>
        <v>0</v>
      </c>
      <c r="T594" s="23" t="s">
        <v>45</v>
      </c>
      <c r="U594" s="31">
        <f>+[1]DEPURADO!I588</f>
        <v>79000</v>
      </c>
      <c r="V594" s="30"/>
      <c r="W594" s="23" t="s">
        <v>45</v>
      </c>
      <c r="X594" s="31">
        <f>+[1]DEPURADO!K588+[1]DEPURADO!L588</f>
        <v>0</v>
      </c>
      <c r="Y594" s="23" t="s">
        <v>45</v>
      </c>
      <c r="Z594" s="31">
        <f t="shared" si="68"/>
        <v>0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9"/>
        <v>0</v>
      </c>
      <c r="AH594" s="30">
        <v>0</v>
      </c>
      <c r="AI594" s="30" t="str">
        <f>+[1]DEPURADO!G588</f>
        <v>EN REVISION</v>
      </c>
      <c r="AJ594" s="32"/>
      <c r="AK594" s="33"/>
    </row>
    <row r="595" spans="1:37" s="34" customFormat="1" x14ac:dyDescent="0.25">
      <c r="A595" s="23">
        <f t="shared" si="63"/>
        <v>587</v>
      </c>
      <c r="B595" s="24" t="s">
        <v>44</v>
      </c>
      <c r="C595" s="23">
        <f>+[1]DEPURADO!A589</f>
        <v>6419066</v>
      </c>
      <c r="D595" s="23">
        <f>+[1]DEPURADO!B589</f>
        <v>6419066</v>
      </c>
      <c r="E595" s="25">
        <f>+[1]DEPURADO!C589</f>
        <v>45820</v>
      </c>
      <c r="F595" s="26">
        <f>+IF([1]DEPURADO!D589&gt;1,[1]DEPURADO!D589," ")</f>
        <v>45820</v>
      </c>
      <c r="G595" s="27">
        <f>[1]DEPURADO!F589</f>
        <v>79000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4"/>
        <v>0</v>
      </c>
      <c r="O595" s="28">
        <f t="shared" si="65"/>
        <v>79000</v>
      </c>
      <c r="P595" s="24">
        <f>IF([1]DEPURADO!H589&gt;1,0,[1]DEPURADO!B589)</f>
        <v>6419066</v>
      </c>
      <c r="Q595" s="30">
        <f t="shared" si="66"/>
        <v>79000</v>
      </c>
      <c r="R595" s="31">
        <f t="shared" si="67"/>
        <v>0</v>
      </c>
      <c r="S595" s="31">
        <f>+[1]DEPURADO!J589</f>
        <v>0</v>
      </c>
      <c r="T595" s="23" t="s">
        <v>45</v>
      </c>
      <c r="U595" s="31">
        <f>+[1]DEPURADO!I589</f>
        <v>79000</v>
      </c>
      <c r="V595" s="30"/>
      <c r="W595" s="23" t="s">
        <v>45</v>
      </c>
      <c r="X595" s="31">
        <f>+[1]DEPURADO!K589+[1]DEPURADO!L589</f>
        <v>0</v>
      </c>
      <c r="Y595" s="23" t="s">
        <v>45</v>
      </c>
      <c r="Z595" s="31">
        <f t="shared" si="68"/>
        <v>0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9"/>
        <v>0</v>
      </c>
      <c r="AH595" s="30">
        <v>0</v>
      </c>
      <c r="AI595" s="30" t="str">
        <f>+[1]DEPURADO!G589</f>
        <v>EN REVISION</v>
      </c>
      <c r="AJ595" s="32"/>
      <c r="AK595" s="33"/>
    </row>
    <row r="596" spans="1:37" s="34" customFormat="1" x14ac:dyDescent="0.25">
      <c r="A596" s="23">
        <f t="shared" si="63"/>
        <v>588</v>
      </c>
      <c r="B596" s="24" t="s">
        <v>44</v>
      </c>
      <c r="C596" s="23">
        <f>+[1]DEPURADO!A590</f>
        <v>6419759</v>
      </c>
      <c r="D596" s="23">
        <f>+[1]DEPURADO!B590</f>
        <v>6419759</v>
      </c>
      <c r="E596" s="25">
        <f>+[1]DEPURADO!C590</f>
        <v>45821</v>
      </c>
      <c r="F596" s="26">
        <f>+IF([1]DEPURADO!D590&gt;1,[1]DEPURADO!D590," ")</f>
        <v>45821</v>
      </c>
      <c r="G596" s="27">
        <f>[1]DEPURADO!F590</f>
        <v>189800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0</v>
      </c>
      <c r="L596" s="28">
        <v>0</v>
      </c>
      <c r="M596" s="28">
        <v>0</v>
      </c>
      <c r="N596" s="28">
        <f t="shared" si="64"/>
        <v>0</v>
      </c>
      <c r="O596" s="28">
        <f t="shared" si="65"/>
        <v>189800</v>
      </c>
      <c r="P596" s="24">
        <f>IF([1]DEPURADO!H590&gt;1,0,[1]DEPURADO!B590)</f>
        <v>6419759</v>
      </c>
      <c r="Q596" s="30">
        <f t="shared" si="66"/>
        <v>189800</v>
      </c>
      <c r="R596" s="31">
        <f t="shared" si="67"/>
        <v>0</v>
      </c>
      <c r="S596" s="31">
        <f>+[1]DEPURADO!J590</f>
        <v>0</v>
      </c>
      <c r="T596" s="23" t="s">
        <v>45</v>
      </c>
      <c r="U596" s="31">
        <f>+[1]DEPURADO!I590</f>
        <v>189800</v>
      </c>
      <c r="V596" s="30"/>
      <c r="W596" s="23" t="s">
        <v>45</v>
      </c>
      <c r="X596" s="31">
        <f>+[1]DEPURADO!K590+[1]DEPURADO!L590</f>
        <v>0</v>
      </c>
      <c r="Y596" s="23" t="s">
        <v>45</v>
      </c>
      <c r="Z596" s="31">
        <f t="shared" si="68"/>
        <v>0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9"/>
        <v>0</v>
      </c>
      <c r="AH596" s="30">
        <v>0</v>
      </c>
      <c r="AI596" s="30" t="str">
        <f>+[1]DEPURADO!G590</f>
        <v>EN REVISION</v>
      </c>
      <c r="AJ596" s="32"/>
      <c r="AK596" s="33"/>
    </row>
    <row r="597" spans="1:37" s="34" customFormat="1" x14ac:dyDescent="0.25">
      <c r="A597" s="23">
        <f t="shared" si="63"/>
        <v>589</v>
      </c>
      <c r="B597" s="24" t="s">
        <v>44</v>
      </c>
      <c r="C597" s="23">
        <f>+[1]DEPURADO!A591</f>
        <v>6419783</v>
      </c>
      <c r="D597" s="23">
        <f>+[1]DEPURADO!B591</f>
        <v>6419783</v>
      </c>
      <c r="E597" s="25">
        <f>+[1]DEPURADO!C591</f>
        <v>45821</v>
      </c>
      <c r="F597" s="26">
        <f>+IF([1]DEPURADO!D591&gt;1,[1]DEPURADO!D591," ")</f>
        <v>45821</v>
      </c>
      <c r="G597" s="27">
        <f>[1]DEPURADO!F591</f>
        <v>535300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4"/>
        <v>0</v>
      </c>
      <c r="O597" s="28">
        <f t="shared" si="65"/>
        <v>535300</v>
      </c>
      <c r="P597" s="24">
        <f>IF([1]DEPURADO!H591&gt;1,0,[1]DEPURADO!B591)</f>
        <v>6419783</v>
      </c>
      <c r="Q597" s="30">
        <f t="shared" si="66"/>
        <v>535300</v>
      </c>
      <c r="R597" s="31">
        <f t="shared" si="67"/>
        <v>0</v>
      </c>
      <c r="S597" s="31">
        <f>+[1]DEPURADO!J591</f>
        <v>0</v>
      </c>
      <c r="T597" s="23" t="s">
        <v>45</v>
      </c>
      <c r="U597" s="31">
        <f>+[1]DEPURADO!I591</f>
        <v>535300</v>
      </c>
      <c r="V597" s="30"/>
      <c r="W597" s="23" t="s">
        <v>45</v>
      </c>
      <c r="X597" s="31">
        <f>+[1]DEPURADO!K591+[1]DEPURADO!L591</f>
        <v>0</v>
      </c>
      <c r="Y597" s="23" t="s">
        <v>45</v>
      </c>
      <c r="Z597" s="31">
        <f t="shared" si="68"/>
        <v>0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9"/>
        <v>0</v>
      </c>
      <c r="AH597" s="30">
        <v>0</v>
      </c>
      <c r="AI597" s="30" t="str">
        <f>+[1]DEPURADO!G591</f>
        <v>EN REVISION</v>
      </c>
      <c r="AJ597" s="32"/>
      <c r="AK597" s="33"/>
    </row>
    <row r="598" spans="1:37" s="34" customFormat="1" x14ac:dyDescent="0.25">
      <c r="A598" s="23">
        <f t="shared" si="63"/>
        <v>590</v>
      </c>
      <c r="B598" s="24" t="s">
        <v>44</v>
      </c>
      <c r="C598" s="23">
        <f>+[1]DEPURADO!A592</f>
        <v>6419143</v>
      </c>
      <c r="D598" s="23">
        <f>+[1]DEPURADO!B592</f>
        <v>6419143</v>
      </c>
      <c r="E598" s="25">
        <f>+[1]DEPURADO!C592</f>
        <v>45821</v>
      </c>
      <c r="F598" s="26">
        <f>+IF([1]DEPURADO!D592&gt;1,[1]DEPURADO!D592," ")</f>
        <v>45821</v>
      </c>
      <c r="G598" s="27">
        <f>[1]DEPURADO!F592</f>
        <v>350700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0</v>
      </c>
      <c r="L598" s="28">
        <v>0</v>
      </c>
      <c r="M598" s="28">
        <v>0</v>
      </c>
      <c r="N598" s="28">
        <f t="shared" si="64"/>
        <v>0</v>
      </c>
      <c r="O598" s="28">
        <f t="shared" si="65"/>
        <v>350700</v>
      </c>
      <c r="P598" s="24">
        <f>IF([1]DEPURADO!H592&gt;1,0,[1]DEPURADO!B592)</f>
        <v>6419143</v>
      </c>
      <c r="Q598" s="30">
        <f t="shared" si="66"/>
        <v>350700</v>
      </c>
      <c r="R598" s="31">
        <f t="shared" si="67"/>
        <v>0</v>
      </c>
      <c r="S598" s="31">
        <f>+[1]DEPURADO!J592</f>
        <v>0</v>
      </c>
      <c r="T598" s="23" t="s">
        <v>45</v>
      </c>
      <c r="U598" s="31">
        <f>+[1]DEPURADO!I592</f>
        <v>350700</v>
      </c>
      <c r="V598" s="30"/>
      <c r="W598" s="23" t="s">
        <v>45</v>
      </c>
      <c r="X598" s="31">
        <f>+[1]DEPURADO!K592+[1]DEPURADO!L592</f>
        <v>0</v>
      </c>
      <c r="Y598" s="23" t="s">
        <v>45</v>
      </c>
      <c r="Z598" s="31">
        <f t="shared" si="68"/>
        <v>0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9"/>
        <v>0</v>
      </c>
      <c r="AH598" s="30">
        <v>0</v>
      </c>
      <c r="AI598" s="30" t="str">
        <f>+[1]DEPURADO!G592</f>
        <v>EN REVISION</v>
      </c>
      <c r="AJ598" s="32"/>
      <c r="AK598" s="33"/>
    </row>
    <row r="599" spans="1:37" s="34" customFormat="1" x14ac:dyDescent="0.25">
      <c r="A599" s="23">
        <f t="shared" si="63"/>
        <v>591</v>
      </c>
      <c r="B599" s="24" t="s">
        <v>44</v>
      </c>
      <c r="C599" s="23">
        <f>+[1]DEPURADO!A593</f>
        <v>6419794</v>
      </c>
      <c r="D599" s="23">
        <f>+[1]DEPURADO!B593</f>
        <v>6419794</v>
      </c>
      <c r="E599" s="25">
        <f>+[1]DEPURADO!C593</f>
        <v>45821</v>
      </c>
      <c r="F599" s="26">
        <f>+IF([1]DEPURADO!D593&gt;1,[1]DEPURADO!D593," ")</f>
        <v>45821</v>
      </c>
      <c r="G599" s="27">
        <f>[1]DEPURADO!F593</f>
        <v>93500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4"/>
        <v>0</v>
      </c>
      <c r="O599" s="28">
        <f t="shared" si="65"/>
        <v>93500</v>
      </c>
      <c r="P599" s="24">
        <f>IF([1]DEPURADO!H593&gt;1,0,[1]DEPURADO!B593)</f>
        <v>6419794</v>
      </c>
      <c r="Q599" s="30">
        <f t="shared" si="66"/>
        <v>93500</v>
      </c>
      <c r="R599" s="31">
        <f t="shared" si="67"/>
        <v>0</v>
      </c>
      <c r="S599" s="31">
        <f>+[1]DEPURADO!J593</f>
        <v>0</v>
      </c>
      <c r="T599" s="23" t="s">
        <v>45</v>
      </c>
      <c r="U599" s="31">
        <f>+[1]DEPURADO!I593</f>
        <v>93500</v>
      </c>
      <c r="V599" s="30"/>
      <c r="W599" s="23" t="s">
        <v>45</v>
      </c>
      <c r="X599" s="31">
        <f>+[1]DEPURADO!K593+[1]DEPURADO!L593</f>
        <v>0</v>
      </c>
      <c r="Y599" s="23" t="s">
        <v>45</v>
      </c>
      <c r="Z599" s="31">
        <f t="shared" si="68"/>
        <v>0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9"/>
        <v>0</v>
      </c>
      <c r="AH599" s="30">
        <v>0</v>
      </c>
      <c r="AI599" s="30" t="str">
        <f>+[1]DEPURADO!G593</f>
        <v>EN REVISION</v>
      </c>
      <c r="AJ599" s="32"/>
      <c r="AK599" s="33"/>
    </row>
    <row r="600" spans="1:37" s="34" customFormat="1" x14ac:dyDescent="0.25">
      <c r="A600" s="23">
        <f t="shared" si="63"/>
        <v>592</v>
      </c>
      <c r="B600" s="24" t="s">
        <v>44</v>
      </c>
      <c r="C600" s="23">
        <f>+[1]DEPURADO!A594</f>
        <v>6419267</v>
      </c>
      <c r="D600" s="23">
        <f>+[1]DEPURADO!B594</f>
        <v>6419267</v>
      </c>
      <c r="E600" s="25">
        <f>+[1]DEPURADO!C594</f>
        <v>45821</v>
      </c>
      <c r="F600" s="26">
        <f>+IF([1]DEPURADO!D594&gt;1,[1]DEPURADO!D594," ")</f>
        <v>45821</v>
      </c>
      <c r="G600" s="27">
        <f>[1]DEPURADO!F594</f>
        <v>305700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4"/>
        <v>0</v>
      </c>
      <c r="O600" s="28">
        <f t="shared" si="65"/>
        <v>305700</v>
      </c>
      <c r="P600" s="24">
        <f>IF([1]DEPURADO!H594&gt;1,0,[1]DEPURADO!B594)</f>
        <v>0</v>
      </c>
      <c r="Q600" s="30">
        <f t="shared" si="66"/>
        <v>0</v>
      </c>
      <c r="R600" s="31">
        <f t="shared" si="67"/>
        <v>305700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0</v>
      </c>
      <c r="Y600" s="23" t="s">
        <v>45</v>
      </c>
      <c r="Z600" s="31">
        <f t="shared" si="68"/>
        <v>0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9"/>
        <v>0</v>
      </c>
      <c r="AH600" s="30">
        <v>0</v>
      </c>
      <c r="AI600" s="30" t="str">
        <f>+[1]DEPURADO!G594</f>
        <v>NO RADICADA</v>
      </c>
      <c r="AJ600" s="32"/>
      <c r="AK600" s="33"/>
    </row>
    <row r="601" spans="1:37" s="34" customFormat="1" x14ac:dyDescent="0.25">
      <c r="A601" s="23">
        <f t="shared" si="63"/>
        <v>593</v>
      </c>
      <c r="B601" s="24" t="s">
        <v>44</v>
      </c>
      <c r="C601" s="23">
        <f>+[1]DEPURADO!A595</f>
        <v>6419515</v>
      </c>
      <c r="D601" s="23">
        <f>+[1]DEPURADO!B595</f>
        <v>6419515</v>
      </c>
      <c r="E601" s="25">
        <f>+[1]DEPURADO!C595</f>
        <v>45821</v>
      </c>
      <c r="F601" s="26">
        <f>+IF([1]DEPURADO!D595&gt;1,[1]DEPURADO!D595," ")</f>
        <v>45821</v>
      </c>
      <c r="G601" s="27">
        <f>[1]DEPURADO!F595</f>
        <v>11863488</v>
      </c>
      <c r="H601" s="28">
        <v>0</v>
      </c>
      <c r="I601" s="28">
        <f>+[1]DEPURADO!M595+[1]DEPURADO!N595</f>
        <v>0</v>
      </c>
      <c r="J601" s="28">
        <f>+[1]DEPURADO!R595</f>
        <v>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4"/>
        <v>0</v>
      </c>
      <c r="O601" s="28">
        <f t="shared" si="65"/>
        <v>11863488</v>
      </c>
      <c r="P601" s="24">
        <f>IF([1]DEPURADO!H595&gt;1,0,[1]DEPURADO!B595)</f>
        <v>6419515</v>
      </c>
      <c r="Q601" s="30">
        <f t="shared" si="66"/>
        <v>11863488</v>
      </c>
      <c r="R601" s="31">
        <f t="shared" si="67"/>
        <v>0</v>
      </c>
      <c r="S601" s="31">
        <f>+[1]DEPURADO!J595</f>
        <v>0</v>
      </c>
      <c r="T601" s="23" t="s">
        <v>45</v>
      </c>
      <c r="U601" s="31">
        <f>+[1]DEPURADO!I595</f>
        <v>11863488</v>
      </c>
      <c r="V601" s="30"/>
      <c r="W601" s="23" t="s">
        <v>45</v>
      </c>
      <c r="X601" s="31">
        <f>+[1]DEPURADO!K595+[1]DEPURADO!L595</f>
        <v>0</v>
      </c>
      <c r="Y601" s="23" t="s">
        <v>45</v>
      </c>
      <c r="Z601" s="31">
        <f t="shared" si="68"/>
        <v>0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9"/>
        <v>0</v>
      </c>
      <c r="AH601" s="30">
        <v>0</v>
      </c>
      <c r="AI601" s="30" t="str">
        <f>+[1]DEPURADO!G595</f>
        <v>EN REVISION</v>
      </c>
      <c r="AJ601" s="32"/>
      <c r="AK601" s="33"/>
    </row>
    <row r="602" spans="1:37" s="34" customFormat="1" x14ac:dyDescent="0.25">
      <c r="A602" s="23">
        <f t="shared" si="63"/>
        <v>594</v>
      </c>
      <c r="B602" s="24" t="s">
        <v>44</v>
      </c>
      <c r="C602" s="23">
        <f>+[1]DEPURADO!A596</f>
        <v>6419136</v>
      </c>
      <c r="D602" s="23">
        <f>+[1]DEPURADO!B596</f>
        <v>6419136</v>
      </c>
      <c r="E602" s="25">
        <f>+[1]DEPURADO!C596</f>
        <v>45821</v>
      </c>
      <c r="F602" s="26">
        <f>+IF([1]DEPURADO!D596&gt;1,[1]DEPURADO!D596," ")</f>
        <v>45821</v>
      </c>
      <c r="G602" s="27">
        <f>[1]DEPURADO!F596</f>
        <v>166700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4"/>
        <v>0</v>
      </c>
      <c r="O602" s="28">
        <f t="shared" si="65"/>
        <v>166700</v>
      </c>
      <c r="P602" s="24">
        <f>IF([1]DEPURADO!H596&gt;1,0,[1]DEPURADO!B596)</f>
        <v>6419136</v>
      </c>
      <c r="Q602" s="30">
        <f t="shared" si="66"/>
        <v>166700</v>
      </c>
      <c r="R602" s="31">
        <f t="shared" si="67"/>
        <v>0</v>
      </c>
      <c r="S602" s="31">
        <f>+[1]DEPURADO!J596</f>
        <v>0</v>
      </c>
      <c r="T602" s="23" t="s">
        <v>45</v>
      </c>
      <c r="U602" s="31">
        <f>+[1]DEPURADO!I596</f>
        <v>166700</v>
      </c>
      <c r="V602" s="30"/>
      <c r="W602" s="23" t="s">
        <v>45</v>
      </c>
      <c r="X602" s="31">
        <f>+[1]DEPURADO!K596+[1]DEPURADO!L596</f>
        <v>0</v>
      </c>
      <c r="Y602" s="23" t="s">
        <v>45</v>
      </c>
      <c r="Z602" s="31">
        <f t="shared" si="68"/>
        <v>0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9"/>
        <v>0</v>
      </c>
      <c r="AH602" s="30">
        <v>0</v>
      </c>
      <c r="AI602" s="30" t="str">
        <f>+[1]DEPURADO!G596</f>
        <v>EN REVISION</v>
      </c>
      <c r="AJ602" s="32"/>
      <c r="AK602" s="33"/>
    </row>
    <row r="603" spans="1:37" s="34" customFormat="1" x14ac:dyDescent="0.25">
      <c r="A603" s="23">
        <f t="shared" si="63"/>
        <v>595</v>
      </c>
      <c r="B603" s="24" t="s">
        <v>44</v>
      </c>
      <c r="C603" s="23">
        <f>+[1]DEPURADO!A597</f>
        <v>6419278</v>
      </c>
      <c r="D603" s="23">
        <f>+[1]DEPURADO!B597</f>
        <v>6419278</v>
      </c>
      <c r="E603" s="25">
        <f>+[1]DEPURADO!C597</f>
        <v>45821</v>
      </c>
      <c r="F603" s="26">
        <f>+IF([1]DEPURADO!D597&gt;1,[1]DEPURADO!D597," ")</f>
        <v>45821</v>
      </c>
      <c r="G603" s="27">
        <f>[1]DEPURADO!F597</f>
        <v>29000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4"/>
        <v>0</v>
      </c>
      <c r="O603" s="28">
        <f t="shared" si="65"/>
        <v>29000</v>
      </c>
      <c r="P603" s="24">
        <f>IF([1]DEPURADO!H597&gt;1,0,[1]DEPURADO!B597)</f>
        <v>6419278</v>
      </c>
      <c r="Q603" s="30">
        <f t="shared" si="66"/>
        <v>29000</v>
      </c>
      <c r="R603" s="31">
        <f t="shared" si="67"/>
        <v>0</v>
      </c>
      <c r="S603" s="31">
        <f>+[1]DEPURADO!J597</f>
        <v>0</v>
      </c>
      <c r="T603" s="23" t="s">
        <v>45</v>
      </c>
      <c r="U603" s="31">
        <f>+[1]DEPURADO!I597</f>
        <v>29000</v>
      </c>
      <c r="V603" s="30"/>
      <c r="W603" s="23" t="s">
        <v>45</v>
      </c>
      <c r="X603" s="31">
        <f>+[1]DEPURADO!K597+[1]DEPURADO!L597</f>
        <v>0</v>
      </c>
      <c r="Y603" s="23" t="s">
        <v>45</v>
      </c>
      <c r="Z603" s="31">
        <f t="shared" si="68"/>
        <v>0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9"/>
        <v>0</v>
      </c>
      <c r="AH603" s="30">
        <v>0</v>
      </c>
      <c r="AI603" s="30" t="str">
        <f>+[1]DEPURADO!G597</f>
        <v>EN REVISION</v>
      </c>
      <c r="AJ603" s="32"/>
      <c r="AK603" s="33"/>
    </row>
    <row r="604" spans="1:37" s="34" customFormat="1" x14ac:dyDescent="0.25">
      <c r="A604" s="23">
        <f t="shared" si="63"/>
        <v>596</v>
      </c>
      <c r="B604" s="24" t="s">
        <v>44</v>
      </c>
      <c r="C604" s="23">
        <f>+[1]DEPURADO!A598</f>
        <v>6419239</v>
      </c>
      <c r="D604" s="23">
        <f>+[1]DEPURADO!B598</f>
        <v>6419239</v>
      </c>
      <c r="E604" s="25">
        <f>+[1]DEPURADO!C598</f>
        <v>45821</v>
      </c>
      <c r="F604" s="26">
        <f>+IF([1]DEPURADO!D598&gt;1,[1]DEPURADO!D598," ")</f>
        <v>45821</v>
      </c>
      <c r="G604" s="27">
        <f>[1]DEPURADO!F598</f>
        <v>270000</v>
      </c>
      <c r="H604" s="28">
        <v>0</v>
      </c>
      <c r="I604" s="28">
        <f>+[1]DEPURADO!M598+[1]DEPURADO!N598</f>
        <v>0</v>
      </c>
      <c r="J604" s="28">
        <f>+[1]DEPURADO!R598</f>
        <v>0</v>
      </c>
      <c r="K604" s="29">
        <f>+[1]DEPURADO!P598+[1]DEPURADO!Q598</f>
        <v>0</v>
      </c>
      <c r="L604" s="28">
        <v>0</v>
      </c>
      <c r="M604" s="28">
        <v>0</v>
      </c>
      <c r="N604" s="28">
        <f t="shared" si="64"/>
        <v>0</v>
      </c>
      <c r="O604" s="28">
        <f t="shared" si="65"/>
        <v>270000</v>
      </c>
      <c r="P604" s="24">
        <f>IF([1]DEPURADO!H598&gt;1,0,[1]DEPURADO!B598)</f>
        <v>6419239</v>
      </c>
      <c r="Q604" s="30">
        <f t="shared" si="66"/>
        <v>270000</v>
      </c>
      <c r="R604" s="31">
        <f t="shared" si="67"/>
        <v>0</v>
      </c>
      <c r="S604" s="31">
        <f>+[1]DEPURADO!J598</f>
        <v>0</v>
      </c>
      <c r="T604" s="23" t="s">
        <v>45</v>
      </c>
      <c r="U604" s="31">
        <f>+[1]DEPURADO!I598</f>
        <v>270000</v>
      </c>
      <c r="V604" s="30"/>
      <c r="W604" s="23" t="s">
        <v>45</v>
      </c>
      <c r="X604" s="31">
        <f>+[1]DEPURADO!K598+[1]DEPURADO!L598</f>
        <v>0</v>
      </c>
      <c r="Y604" s="23" t="s">
        <v>45</v>
      </c>
      <c r="Z604" s="31">
        <f t="shared" si="68"/>
        <v>0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9"/>
        <v>0</v>
      </c>
      <c r="AH604" s="30">
        <v>0</v>
      </c>
      <c r="AI604" s="30" t="str">
        <f>+[1]DEPURADO!G598</f>
        <v>EN REVISION</v>
      </c>
      <c r="AJ604" s="32"/>
      <c r="AK604" s="33"/>
    </row>
    <row r="605" spans="1:37" s="34" customFormat="1" x14ac:dyDescent="0.25">
      <c r="A605" s="23">
        <f t="shared" si="63"/>
        <v>597</v>
      </c>
      <c r="B605" s="24" t="s">
        <v>44</v>
      </c>
      <c r="C605" s="23">
        <f>+[1]DEPURADO!A599</f>
        <v>6419251</v>
      </c>
      <c r="D605" s="23">
        <f>+[1]DEPURADO!B599</f>
        <v>6419251</v>
      </c>
      <c r="E605" s="25">
        <f>+[1]DEPURADO!C599</f>
        <v>45821</v>
      </c>
      <c r="F605" s="26">
        <f>+IF([1]DEPURADO!D599&gt;1,[1]DEPURADO!D599," ")</f>
        <v>45821</v>
      </c>
      <c r="G605" s="27">
        <f>[1]DEPURADO!F599</f>
        <v>798000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4"/>
        <v>0</v>
      </c>
      <c r="O605" s="28">
        <f t="shared" si="65"/>
        <v>798000</v>
      </c>
      <c r="P605" s="24">
        <f>IF([1]DEPURADO!H599&gt;1,0,[1]DEPURADO!B599)</f>
        <v>6419251</v>
      </c>
      <c r="Q605" s="30">
        <f t="shared" si="66"/>
        <v>798000</v>
      </c>
      <c r="R605" s="31">
        <f t="shared" si="67"/>
        <v>0</v>
      </c>
      <c r="S605" s="31">
        <f>+[1]DEPURADO!J599</f>
        <v>0</v>
      </c>
      <c r="T605" s="23" t="s">
        <v>45</v>
      </c>
      <c r="U605" s="31">
        <f>+[1]DEPURADO!I599</f>
        <v>798000</v>
      </c>
      <c r="V605" s="30"/>
      <c r="W605" s="23" t="s">
        <v>45</v>
      </c>
      <c r="X605" s="31">
        <f>+[1]DEPURADO!K599+[1]DEPURADO!L599</f>
        <v>0</v>
      </c>
      <c r="Y605" s="23" t="s">
        <v>45</v>
      </c>
      <c r="Z605" s="31">
        <f t="shared" si="68"/>
        <v>0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9"/>
        <v>0</v>
      </c>
      <c r="AH605" s="30">
        <v>0</v>
      </c>
      <c r="AI605" s="30" t="str">
        <f>+[1]DEPURADO!G599</f>
        <v>EN REVISION</v>
      </c>
      <c r="AJ605" s="32"/>
      <c r="AK605" s="33"/>
    </row>
    <row r="606" spans="1:37" s="34" customFormat="1" x14ac:dyDescent="0.25">
      <c r="A606" s="23">
        <f t="shared" si="63"/>
        <v>598</v>
      </c>
      <c r="B606" s="24" t="s">
        <v>44</v>
      </c>
      <c r="C606" s="23">
        <f>+[1]DEPURADO!A600</f>
        <v>6419336</v>
      </c>
      <c r="D606" s="23">
        <f>+[1]DEPURADO!B600</f>
        <v>6419336</v>
      </c>
      <c r="E606" s="25">
        <f>+[1]DEPURADO!C600</f>
        <v>45821</v>
      </c>
      <c r="F606" s="26">
        <f>+IF([1]DEPURADO!D600&gt;1,[1]DEPURADO!D600," ")</f>
        <v>45821</v>
      </c>
      <c r="G606" s="27">
        <f>[1]DEPURADO!F600</f>
        <v>607000</v>
      </c>
      <c r="H606" s="28">
        <v>0</v>
      </c>
      <c r="I606" s="28">
        <f>+[1]DEPURADO!M600+[1]DEPURADO!N600</f>
        <v>0</v>
      </c>
      <c r="J606" s="28">
        <f>+[1]DEPURADO!R600</f>
        <v>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4"/>
        <v>0</v>
      </c>
      <c r="O606" s="28">
        <f t="shared" si="65"/>
        <v>607000</v>
      </c>
      <c r="P606" s="24">
        <f>IF([1]DEPURADO!H600&gt;1,0,[1]DEPURADO!B600)</f>
        <v>6419336</v>
      </c>
      <c r="Q606" s="30">
        <f t="shared" si="66"/>
        <v>607000</v>
      </c>
      <c r="R606" s="31">
        <f t="shared" si="67"/>
        <v>0</v>
      </c>
      <c r="S606" s="31">
        <f>+[1]DEPURADO!J600</f>
        <v>0</v>
      </c>
      <c r="T606" s="23" t="s">
        <v>45</v>
      </c>
      <c r="U606" s="31">
        <f>+[1]DEPURADO!I600</f>
        <v>607000</v>
      </c>
      <c r="V606" s="30"/>
      <c r="W606" s="23" t="s">
        <v>45</v>
      </c>
      <c r="X606" s="31">
        <f>+[1]DEPURADO!K600+[1]DEPURADO!L600</f>
        <v>0</v>
      </c>
      <c r="Y606" s="23" t="s">
        <v>45</v>
      </c>
      <c r="Z606" s="31">
        <f t="shared" si="68"/>
        <v>0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9"/>
        <v>0</v>
      </c>
      <c r="AH606" s="30">
        <v>0</v>
      </c>
      <c r="AI606" s="30" t="str">
        <f>+[1]DEPURADO!G600</f>
        <v>EN REVISION</v>
      </c>
      <c r="AJ606" s="32"/>
      <c r="AK606" s="33"/>
    </row>
    <row r="607" spans="1:37" s="34" customFormat="1" x14ac:dyDescent="0.25">
      <c r="A607" s="23">
        <f t="shared" si="63"/>
        <v>599</v>
      </c>
      <c r="B607" s="24" t="s">
        <v>44</v>
      </c>
      <c r="C607" s="23">
        <f>+[1]DEPURADO!A601</f>
        <v>6419782</v>
      </c>
      <c r="D607" s="23">
        <f>+[1]DEPURADO!B601</f>
        <v>6419782</v>
      </c>
      <c r="E607" s="25">
        <f>+[1]DEPURADO!C601</f>
        <v>45821</v>
      </c>
      <c r="F607" s="26">
        <f>+IF([1]DEPURADO!D601&gt;1,[1]DEPURADO!D601," ")</f>
        <v>45821</v>
      </c>
      <c r="G607" s="27">
        <f>[1]DEPURADO!F601</f>
        <v>63000</v>
      </c>
      <c r="H607" s="28">
        <v>0</v>
      </c>
      <c r="I607" s="28">
        <f>+[1]DEPURADO!M601+[1]DEPURADO!N601</f>
        <v>0</v>
      </c>
      <c r="J607" s="28">
        <f>+[1]DEPURADO!R601</f>
        <v>0</v>
      </c>
      <c r="K607" s="29">
        <f>+[1]DEPURADO!P601+[1]DEPURADO!Q601</f>
        <v>0</v>
      </c>
      <c r="L607" s="28">
        <v>0</v>
      </c>
      <c r="M607" s="28">
        <v>0</v>
      </c>
      <c r="N607" s="28">
        <f t="shared" si="64"/>
        <v>0</v>
      </c>
      <c r="O607" s="28">
        <f t="shared" si="65"/>
        <v>63000</v>
      </c>
      <c r="P607" s="24">
        <f>IF([1]DEPURADO!H601&gt;1,0,[1]DEPURADO!B601)</f>
        <v>6419782</v>
      </c>
      <c r="Q607" s="30">
        <f t="shared" si="66"/>
        <v>63000</v>
      </c>
      <c r="R607" s="31">
        <f t="shared" si="67"/>
        <v>0</v>
      </c>
      <c r="S607" s="31">
        <f>+[1]DEPURADO!J601</f>
        <v>0</v>
      </c>
      <c r="T607" s="23" t="s">
        <v>45</v>
      </c>
      <c r="U607" s="31">
        <f>+[1]DEPURADO!I601</f>
        <v>63000</v>
      </c>
      <c r="V607" s="30"/>
      <c r="W607" s="23" t="s">
        <v>45</v>
      </c>
      <c r="X607" s="31">
        <f>+[1]DEPURADO!K601+[1]DEPURADO!L601</f>
        <v>0</v>
      </c>
      <c r="Y607" s="23" t="s">
        <v>45</v>
      </c>
      <c r="Z607" s="31">
        <f t="shared" si="68"/>
        <v>0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9"/>
        <v>0</v>
      </c>
      <c r="AH607" s="30">
        <v>0</v>
      </c>
      <c r="AI607" s="30" t="str">
        <f>+[1]DEPURADO!G601</f>
        <v>EN REVISION</v>
      </c>
      <c r="AJ607" s="32"/>
      <c r="AK607" s="33"/>
    </row>
    <row r="608" spans="1:37" s="34" customFormat="1" x14ac:dyDescent="0.25">
      <c r="A608" s="23">
        <f t="shared" si="63"/>
        <v>600</v>
      </c>
      <c r="B608" s="24" t="s">
        <v>44</v>
      </c>
      <c r="C608" s="23">
        <f>+[1]DEPURADO!A602</f>
        <v>6419474</v>
      </c>
      <c r="D608" s="23">
        <f>+[1]DEPURADO!B602</f>
        <v>6419474</v>
      </c>
      <c r="E608" s="25">
        <f>+[1]DEPURADO!C602</f>
        <v>45821</v>
      </c>
      <c r="F608" s="26">
        <f>+IF([1]DEPURADO!D602&gt;1,[1]DEPURADO!D602," ")</f>
        <v>45821</v>
      </c>
      <c r="G608" s="27">
        <f>[1]DEPURADO!F602</f>
        <v>79000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4"/>
        <v>0</v>
      </c>
      <c r="O608" s="28">
        <f t="shared" si="65"/>
        <v>79000</v>
      </c>
      <c r="P608" s="24">
        <f>IF([1]DEPURADO!H602&gt;1,0,[1]DEPURADO!B602)</f>
        <v>6419474</v>
      </c>
      <c r="Q608" s="30">
        <f t="shared" si="66"/>
        <v>79000</v>
      </c>
      <c r="R608" s="31">
        <f t="shared" si="67"/>
        <v>0</v>
      </c>
      <c r="S608" s="31">
        <f>+[1]DEPURADO!J602</f>
        <v>0</v>
      </c>
      <c r="T608" s="23" t="s">
        <v>45</v>
      </c>
      <c r="U608" s="31">
        <f>+[1]DEPURADO!I602</f>
        <v>79000</v>
      </c>
      <c r="V608" s="30"/>
      <c r="W608" s="23" t="s">
        <v>45</v>
      </c>
      <c r="X608" s="31">
        <f>+[1]DEPURADO!K602+[1]DEPURADO!L602</f>
        <v>0</v>
      </c>
      <c r="Y608" s="23" t="s">
        <v>45</v>
      </c>
      <c r="Z608" s="31">
        <f t="shared" si="68"/>
        <v>0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9"/>
        <v>0</v>
      </c>
      <c r="AH608" s="30">
        <v>0</v>
      </c>
      <c r="AI608" s="30" t="str">
        <f>+[1]DEPURADO!G602</f>
        <v>EN REVISION</v>
      </c>
      <c r="AJ608" s="32"/>
      <c r="AK608" s="33"/>
    </row>
    <row r="609" spans="1:37" s="34" customFormat="1" x14ac:dyDescent="0.25">
      <c r="A609" s="23">
        <f t="shared" si="63"/>
        <v>601</v>
      </c>
      <c r="B609" s="24" t="s">
        <v>44</v>
      </c>
      <c r="C609" s="23">
        <f>+[1]DEPURADO!A603</f>
        <v>6419904</v>
      </c>
      <c r="D609" s="23">
        <f>+[1]DEPURADO!B603</f>
        <v>6419904</v>
      </c>
      <c r="E609" s="25">
        <f>+[1]DEPURADO!C603</f>
        <v>45822</v>
      </c>
      <c r="F609" s="26">
        <f>+IF([1]DEPURADO!D603&gt;1,[1]DEPURADO!D603," ")</f>
        <v>45822</v>
      </c>
      <c r="G609" s="27">
        <f>[1]DEPURADO!F603</f>
        <v>2673142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0</v>
      </c>
      <c r="L609" s="28">
        <v>0</v>
      </c>
      <c r="M609" s="28">
        <v>0</v>
      </c>
      <c r="N609" s="28">
        <f t="shared" si="64"/>
        <v>0</v>
      </c>
      <c r="O609" s="28">
        <f t="shared" si="65"/>
        <v>2673142</v>
      </c>
      <c r="P609" s="24">
        <f>IF([1]DEPURADO!H603&gt;1,0,[1]DEPURADO!B603)</f>
        <v>6419904</v>
      </c>
      <c r="Q609" s="30">
        <f t="shared" si="66"/>
        <v>2673142</v>
      </c>
      <c r="R609" s="31">
        <f t="shared" si="67"/>
        <v>0</v>
      </c>
      <c r="S609" s="31">
        <f>+[1]DEPURADO!J603</f>
        <v>0</v>
      </c>
      <c r="T609" s="23" t="s">
        <v>45</v>
      </c>
      <c r="U609" s="31">
        <f>+[1]DEPURADO!I603</f>
        <v>2673142</v>
      </c>
      <c r="V609" s="30"/>
      <c r="W609" s="23" t="s">
        <v>45</v>
      </c>
      <c r="X609" s="31">
        <f>+[1]DEPURADO!K603+[1]DEPURADO!L603</f>
        <v>0</v>
      </c>
      <c r="Y609" s="23" t="s">
        <v>45</v>
      </c>
      <c r="Z609" s="31">
        <f t="shared" si="68"/>
        <v>0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9"/>
        <v>0</v>
      </c>
      <c r="AH609" s="30">
        <v>0</v>
      </c>
      <c r="AI609" s="30" t="str">
        <f>+[1]DEPURADO!G603</f>
        <v>EN REVISION</v>
      </c>
      <c r="AJ609" s="32"/>
      <c r="AK609" s="33"/>
    </row>
    <row r="610" spans="1:37" s="34" customFormat="1" x14ac:dyDescent="0.25">
      <c r="A610" s="23">
        <f t="shared" si="63"/>
        <v>602</v>
      </c>
      <c r="B610" s="24" t="s">
        <v>44</v>
      </c>
      <c r="C610" s="23">
        <f>+[1]DEPURADO!A604</f>
        <v>6420041</v>
      </c>
      <c r="D610" s="23">
        <f>+[1]DEPURADO!B604</f>
        <v>6420041</v>
      </c>
      <c r="E610" s="25">
        <f>+[1]DEPURADO!C604</f>
        <v>45823</v>
      </c>
      <c r="F610" s="26">
        <f>+IF([1]DEPURADO!D604&gt;1,[1]DEPURADO!D604," ")</f>
        <v>45823</v>
      </c>
      <c r="G610" s="27">
        <f>[1]DEPURADO!F604</f>
        <v>67282710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0</v>
      </c>
      <c r="L610" s="28">
        <v>0</v>
      </c>
      <c r="M610" s="28">
        <v>0</v>
      </c>
      <c r="N610" s="28">
        <f t="shared" si="64"/>
        <v>0</v>
      </c>
      <c r="O610" s="28">
        <f t="shared" si="65"/>
        <v>67282710</v>
      </c>
      <c r="P610" s="24">
        <f>IF([1]DEPURADO!H604&gt;1,0,[1]DEPURADO!B604)</f>
        <v>6420041</v>
      </c>
      <c r="Q610" s="30">
        <f t="shared" si="66"/>
        <v>67282710</v>
      </c>
      <c r="R610" s="31">
        <f t="shared" si="67"/>
        <v>0</v>
      </c>
      <c r="S610" s="31">
        <f>+[1]DEPURADO!J604</f>
        <v>0</v>
      </c>
      <c r="T610" s="23" t="s">
        <v>45</v>
      </c>
      <c r="U610" s="31">
        <f>+[1]DEPURADO!I604</f>
        <v>67282710</v>
      </c>
      <c r="V610" s="30"/>
      <c r="W610" s="23" t="s">
        <v>45</v>
      </c>
      <c r="X610" s="31">
        <f>+[1]DEPURADO!K604+[1]DEPURADO!L604</f>
        <v>0</v>
      </c>
      <c r="Y610" s="23" t="s">
        <v>45</v>
      </c>
      <c r="Z610" s="31">
        <f t="shared" si="68"/>
        <v>0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9"/>
        <v>0</v>
      </c>
      <c r="AH610" s="30">
        <v>0</v>
      </c>
      <c r="AI610" s="30" t="str">
        <f>+[1]DEPURADO!G604</f>
        <v>EN REVISION</v>
      </c>
      <c r="AJ610" s="32"/>
      <c r="AK610" s="33"/>
    </row>
    <row r="611" spans="1:37" s="34" customFormat="1" x14ac:dyDescent="0.25">
      <c r="A611" s="23">
        <f t="shared" si="63"/>
        <v>603</v>
      </c>
      <c r="B611" s="24" t="s">
        <v>44</v>
      </c>
      <c r="C611" s="23">
        <f>+[1]DEPURADO!A605</f>
        <v>6420040</v>
      </c>
      <c r="D611" s="23">
        <f>+[1]DEPURADO!B605</f>
        <v>6420040</v>
      </c>
      <c r="E611" s="25">
        <f>+[1]DEPURADO!C605</f>
        <v>45823</v>
      </c>
      <c r="F611" s="26">
        <f>+IF([1]DEPURADO!D605&gt;1,[1]DEPURADO!D605," ")</f>
        <v>45823</v>
      </c>
      <c r="G611" s="27">
        <f>[1]DEPURADO!F605</f>
        <v>173129</v>
      </c>
      <c r="H611" s="28">
        <v>0</v>
      </c>
      <c r="I611" s="28">
        <f>+[1]DEPURADO!M605+[1]DEPURADO!N605</f>
        <v>0</v>
      </c>
      <c r="J611" s="28">
        <f>+[1]DEPURADO!R605</f>
        <v>0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4"/>
        <v>0</v>
      </c>
      <c r="O611" s="28">
        <f t="shared" si="65"/>
        <v>173129</v>
      </c>
      <c r="P611" s="24">
        <f>IF([1]DEPURADO!H605&gt;1,0,[1]DEPURADO!B605)</f>
        <v>6420040</v>
      </c>
      <c r="Q611" s="30">
        <f t="shared" si="66"/>
        <v>173129</v>
      </c>
      <c r="R611" s="31">
        <f t="shared" si="67"/>
        <v>0</v>
      </c>
      <c r="S611" s="31">
        <f>+[1]DEPURADO!J605</f>
        <v>0</v>
      </c>
      <c r="T611" s="23" t="s">
        <v>45</v>
      </c>
      <c r="U611" s="31">
        <f>+[1]DEPURADO!I605</f>
        <v>173129</v>
      </c>
      <c r="V611" s="30"/>
      <c r="W611" s="23" t="s">
        <v>45</v>
      </c>
      <c r="X611" s="31">
        <f>+[1]DEPURADO!K605+[1]DEPURADO!L605</f>
        <v>0</v>
      </c>
      <c r="Y611" s="23" t="s">
        <v>45</v>
      </c>
      <c r="Z611" s="31">
        <f t="shared" si="68"/>
        <v>0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9"/>
        <v>0</v>
      </c>
      <c r="AH611" s="30">
        <v>0</v>
      </c>
      <c r="AI611" s="30" t="str">
        <f>+[1]DEPURADO!G605</f>
        <v>EN REVISION</v>
      </c>
      <c r="AJ611" s="32"/>
      <c r="AK611" s="33"/>
    </row>
    <row r="612" spans="1:37" s="34" customFormat="1" x14ac:dyDescent="0.25">
      <c r="A612" s="23">
        <f t="shared" si="63"/>
        <v>604</v>
      </c>
      <c r="B612" s="24" t="s">
        <v>44</v>
      </c>
      <c r="C612" s="23">
        <f>+[1]DEPURADO!A606</f>
        <v>6420223</v>
      </c>
      <c r="D612" s="23">
        <f>+[1]DEPURADO!B606</f>
        <v>6420223</v>
      </c>
      <c r="E612" s="25">
        <f>+[1]DEPURADO!C606</f>
        <v>45824</v>
      </c>
      <c r="F612" s="26">
        <f>+IF([1]DEPURADO!D606&gt;1,[1]DEPURADO!D606," ")</f>
        <v>45824</v>
      </c>
      <c r="G612" s="27">
        <f>[1]DEPURADO!F606</f>
        <v>401000</v>
      </c>
      <c r="H612" s="28">
        <v>0</v>
      </c>
      <c r="I612" s="28">
        <f>+[1]DEPURADO!M606+[1]DEPURADO!N606</f>
        <v>0</v>
      </c>
      <c r="J612" s="28">
        <f>+[1]DEPURADO!R606</f>
        <v>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4"/>
        <v>0</v>
      </c>
      <c r="O612" s="28">
        <f t="shared" si="65"/>
        <v>401000</v>
      </c>
      <c r="P612" s="24">
        <f>IF([1]DEPURADO!H606&gt;1,0,[1]DEPURADO!B606)</f>
        <v>6420223</v>
      </c>
      <c r="Q612" s="30">
        <f t="shared" si="66"/>
        <v>401000</v>
      </c>
      <c r="R612" s="31">
        <f t="shared" si="67"/>
        <v>0</v>
      </c>
      <c r="S612" s="31">
        <f>+[1]DEPURADO!J606</f>
        <v>0</v>
      </c>
      <c r="T612" s="23" t="s">
        <v>45</v>
      </c>
      <c r="U612" s="31">
        <f>+[1]DEPURADO!I606</f>
        <v>401000</v>
      </c>
      <c r="V612" s="30"/>
      <c r="W612" s="23" t="s">
        <v>45</v>
      </c>
      <c r="X612" s="31">
        <f>+[1]DEPURADO!K606+[1]DEPURADO!L606</f>
        <v>0</v>
      </c>
      <c r="Y612" s="23" t="s">
        <v>45</v>
      </c>
      <c r="Z612" s="31">
        <f t="shared" si="68"/>
        <v>0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9"/>
        <v>0</v>
      </c>
      <c r="AH612" s="30">
        <v>0</v>
      </c>
      <c r="AI612" s="30" t="str">
        <f>+[1]DEPURADO!G606</f>
        <v>EN REVISION</v>
      </c>
      <c r="AJ612" s="32"/>
      <c r="AK612" s="33"/>
    </row>
    <row r="613" spans="1:37" s="34" customFormat="1" x14ac:dyDescent="0.25">
      <c r="A613" s="23">
        <f t="shared" si="63"/>
        <v>605</v>
      </c>
      <c r="B613" s="24" t="s">
        <v>44</v>
      </c>
      <c r="C613" s="23">
        <f>+[1]DEPURADO!A607</f>
        <v>6420458</v>
      </c>
      <c r="D613" s="23">
        <f>+[1]DEPURADO!B607</f>
        <v>6420458</v>
      </c>
      <c r="E613" s="25">
        <f>+[1]DEPURADO!C607</f>
        <v>45824</v>
      </c>
      <c r="F613" s="26">
        <f>+IF([1]DEPURADO!D607&gt;1,[1]DEPURADO!D607," ")</f>
        <v>45824</v>
      </c>
      <c r="G613" s="27">
        <f>[1]DEPURADO!F607</f>
        <v>22720070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0</v>
      </c>
      <c r="L613" s="28">
        <v>0</v>
      </c>
      <c r="M613" s="28">
        <v>0</v>
      </c>
      <c r="N613" s="28">
        <f t="shared" si="64"/>
        <v>0</v>
      </c>
      <c r="O613" s="28">
        <f t="shared" si="65"/>
        <v>22720070</v>
      </c>
      <c r="P613" s="24">
        <f>IF([1]DEPURADO!H607&gt;1,0,[1]DEPURADO!B607)</f>
        <v>6420458</v>
      </c>
      <c r="Q613" s="30">
        <f t="shared" si="66"/>
        <v>22720070</v>
      </c>
      <c r="R613" s="31">
        <f t="shared" si="67"/>
        <v>0</v>
      </c>
      <c r="S613" s="31">
        <f>+[1]DEPURADO!J607</f>
        <v>0</v>
      </c>
      <c r="T613" s="23" t="s">
        <v>45</v>
      </c>
      <c r="U613" s="31">
        <f>+[1]DEPURADO!I607</f>
        <v>22720070</v>
      </c>
      <c r="V613" s="30"/>
      <c r="W613" s="23" t="s">
        <v>45</v>
      </c>
      <c r="X613" s="31">
        <f>+[1]DEPURADO!K607+[1]DEPURADO!L607</f>
        <v>0</v>
      </c>
      <c r="Y613" s="23" t="s">
        <v>45</v>
      </c>
      <c r="Z613" s="31">
        <f t="shared" si="68"/>
        <v>0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9"/>
        <v>0</v>
      </c>
      <c r="AH613" s="30">
        <v>0</v>
      </c>
      <c r="AI613" s="30" t="str">
        <f>+[1]DEPURADO!G607</f>
        <v>EN REVISION</v>
      </c>
      <c r="AJ613" s="32"/>
      <c r="AK613" s="33"/>
    </row>
    <row r="614" spans="1:37" s="34" customFormat="1" x14ac:dyDescent="0.25">
      <c r="A614" s="23">
        <f t="shared" si="63"/>
        <v>606</v>
      </c>
      <c r="B614" s="24" t="s">
        <v>44</v>
      </c>
      <c r="C614" s="23">
        <f>+[1]DEPURADO!A608</f>
        <v>6420140</v>
      </c>
      <c r="D614" s="23">
        <f>+[1]DEPURADO!B608</f>
        <v>6420140</v>
      </c>
      <c r="E614" s="25">
        <f>+[1]DEPURADO!C608</f>
        <v>45824</v>
      </c>
      <c r="F614" s="26">
        <f>+IF([1]DEPURADO!D608&gt;1,[1]DEPURADO!D608," ")</f>
        <v>45824</v>
      </c>
      <c r="G614" s="27">
        <f>[1]DEPURADO!F608</f>
        <v>52000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4"/>
        <v>0</v>
      </c>
      <c r="O614" s="28">
        <f t="shared" si="65"/>
        <v>52000</v>
      </c>
      <c r="P614" s="24">
        <f>IF([1]DEPURADO!H608&gt;1,0,[1]DEPURADO!B608)</f>
        <v>6420140</v>
      </c>
      <c r="Q614" s="30">
        <f t="shared" si="66"/>
        <v>52000</v>
      </c>
      <c r="R614" s="31">
        <f t="shared" si="67"/>
        <v>0</v>
      </c>
      <c r="S614" s="31">
        <f>+[1]DEPURADO!J608</f>
        <v>0</v>
      </c>
      <c r="T614" s="23" t="s">
        <v>45</v>
      </c>
      <c r="U614" s="31">
        <f>+[1]DEPURADO!I608</f>
        <v>52000</v>
      </c>
      <c r="V614" s="30"/>
      <c r="W614" s="23" t="s">
        <v>45</v>
      </c>
      <c r="X614" s="31">
        <f>+[1]DEPURADO!K608+[1]DEPURADO!L608</f>
        <v>0</v>
      </c>
      <c r="Y614" s="23" t="s">
        <v>45</v>
      </c>
      <c r="Z614" s="31">
        <f t="shared" si="68"/>
        <v>0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9"/>
        <v>0</v>
      </c>
      <c r="AH614" s="30">
        <v>0</v>
      </c>
      <c r="AI614" s="30" t="str">
        <f>+[1]DEPURADO!G608</f>
        <v>EN REVISION</v>
      </c>
      <c r="AJ614" s="32"/>
      <c r="AK614" s="33"/>
    </row>
    <row r="615" spans="1:37" s="34" customFormat="1" x14ac:dyDescent="0.25">
      <c r="A615" s="23">
        <f t="shared" si="63"/>
        <v>607</v>
      </c>
      <c r="B615" s="24" t="s">
        <v>44</v>
      </c>
      <c r="C615" s="23">
        <f>+[1]DEPURADO!A609</f>
        <v>6420335</v>
      </c>
      <c r="D615" s="23">
        <f>+[1]DEPURADO!B609</f>
        <v>6420335</v>
      </c>
      <c r="E615" s="25">
        <f>+[1]DEPURADO!C609</f>
        <v>45824</v>
      </c>
      <c r="F615" s="26">
        <f>+IF([1]DEPURADO!D609&gt;1,[1]DEPURADO!D609," ")</f>
        <v>45824</v>
      </c>
      <c r="G615" s="27">
        <f>[1]DEPURADO!F609</f>
        <v>133000</v>
      </c>
      <c r="H615" s="28">
        <v>0</v>
      </c>
      <c r="I615" s="28">
        <f>+[1]DEPURADO!M609+[1]DEPURADO!N609</f>
        <v>0</v>
      </c>
      <c r="J615" s="28">
        <f>+[1]DEPURADO!R609</f>
        <v>0</v>
      </c>
      <c r="K615" s="29">
        <f>+[1]DEPURADO!P609+[1]DEPURADO!Q609</f>
        <v>0</v>
      </c>
      <c r="L615" s="28">
        <v>0</v>
      </c>
      <c r="M615" s="28">
        <v>0</v>
      </c>
      <c r="N615" s="28">
        <f t="shared" si="64"/>
        <v>0</v>
      </c>
      <c r="O615" s="28">
        <f t="shared" si="65"/>
        <v>133000</v>
      </c>
      <c r="P615" s="24">
        <f>IF([1]DEPURADO!H609&gt;1,0,[1]DEPURADO!B609)</f>
        <v>6420335</v>
      </c>
      <c r="Q615" s="30">
        <f t="shared" si="66"/>
        <v>133000</v>
      </c>
      <c r="R615" s="31">
        <f t="shared" si="67"/>
        <v>0</v>
      </c>
      <c r="S615" s="31">
        <f>+[1]DEPURADO!J609</f>
        <v>133000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0</v>
      </c>
      <c r="Y615" s="23" t="s">
        <v>45</v>
      </c>
      <c r="Z615" s="31">
        <f t="shared" si="68"/>
        <v>0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9"/>
        <v>0</v>
      </c>
      <c r="AH615" s="30">
        <v>0</v>
      </c>
      <c r="AI615" s="30" t="str">
        <f>+[1]DEPURADO!G609</f>
        <v>DEVUELTAS</v>
      </c>
      <c r="AJ615" s="32"/>
      <c r="AK615" s="33"/>
    </row>
    <row r="616" spans="1:37" s="34" customFormat="1" x14ac:dyDescent="0.25">
      <c r="A616" s="23">
        <f t="shared" si="63"/>
        <v>608</v>
      </c>
      <c r="B616" s="24" t="s">
        <v>44</v>
      </c>
      <c r="C616" s="23">
        <f>+[1]DEPURADO!A610</f>
        <v>6420650</v>
      </c>
      <c r="D616" s="23">
        <f>+[1]DEPURADO!B610</f>
        <v>6420650</v>
      </c>
      <c r="E616" s="25">
        <f>+[1]DEPURADO!C610</f>
        <v>45824</v>
      </c>
      <c r="F616" s="26">
        <f>+IF([1]DEPURADO!D610&gt;1,[1]DEPURADO!D610," ")</f>
        <v>45824</v>
      </c>
      <c r="G616" s="27">
        <f>[1]DEPURADO!F610</f>
        <v>1944214</v>
      </c>
      <c r="H616" s="28">
        <v>0</v>
      </c>
      <c r="I616" s="28">
        <f>+[1]DEPURADO!M610+[1]DEPURADO!N610</f>
        <v>0</v>
      </c>
      <c r="J616" s="28">
        <f>+[1]DEPURADO!R610</f>
        <v>0</v>
      </c>
      <c r="K616" s="29">
        <f>+[1]DEPURADO!P610+[1]DEPURADO!Q610</f>
        <v>0</v>
      </c>
      <c r="L616" s="28">
        <v>0</v>
      </c>
      <c r="M616" s="28">
        <v>0</v>
      </c>
      <c r="N616" s="28">
        <f t="shared" si="64"/>
        <v>0</v>
      </c>
      <c r="O616" s="28">
        <f t="shared" si="65"/>
        <v>1944214</v>
      </c>
      <c r="P616" s="24">
        <f>IF([1]DEPURADO!H610&gt;1,0,[1]DEPURADO!B610)</f>
        <v>6420650</v>
      </c>
      <c r="Q616" s="30">
        <f t="shared" si="66"/>
        <v>1944214</v>
      </c>
      <c r="R616" s="31">
        <f t="shared" si="67"/>
        <v>0</v>
      </c>
      <c r="S616" s="31">
        <f>+[1]DEPURADO!J610</f>
        <v>0</v>
      </c>
      <c r="T616" s="23" t="s">
        <v>45</v>
      </c>
      <c r="U616" s="31">
        <f>+[1]DEPURADO!I610</f>
        <v>1944214</v>
      </c>
      <c r="V616" s="30"/>
      <c r="W616" s="23" t="s">
        <v>45</v>
      </c>
      <c r="X616" s="31">
        <f>+[1]DEPURADO!K610+[1]DEPURADO!L610</f>
        <v>0</v>
      </c>
      <c r="Y616" s="23" t="s">
        <v>45</v>
      </c>
      <c r="Z616" s="31">
        <f t="shared" si="68"/>
        <v>0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9"/>
        <v>0</v>
      </c>
      <c r="AH616" s="30">
        <v>0</v>
      </c>
      <c r="AI616" s="30" t="str">
        <f>+[1]DEPURADO!G610</f>
        <v>EN REVISION</v>
      </c>
      <c r="AJ616" s="32"/>
      <c r="AK616" s="33"/>
    </row>
    <row r="617" spans="1:37" s="34" customFormat="1" x14ac:dyDescent="0.25">
      <c r="A617" s="23">
        <f t="shared" si="63"/>
        <v>609</v>
      </c>
      <c r="B617" s="24" t="s">
        <v>44</v>
      </c>
      <c r="C617" s="23">
        <f>+[1]DEPURADO!A611</f>
        <v>6420678</v>
      </c>
      <c r="D617" s="23">
        <f>+[1]DEPURADO!B611</f>
        <v>6420678</v>
      </c>
      <c r="E617" s="25">
        <f>+[1]DEPURADO!C611</f>
        <v>45824</v>
      </c>
      <c r="F617" s="26">
        <f>+IF([1]DEPURADO!D611&gt;1,[1]DEPURADO!D611," ")</f>
        <v>45824</v>
      </c>
      <c r="G617" s="27">
        <f>[1]DEPURADO!F611</f>
        <v>2451373</v>
      </c>
      <c r="H617" s="28">
        <v>0</v>
      </c>
      <c r="I617" s="28">
        <f>+[1]DEPURADO!M611+[1]DEPURADO!N611</f>
        <v>0</v>
      </c>
      <c r="J617" s="28">
        <f>+[1]DEPURADO!R611</f>
        <v>0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4"/>
        <v>0</v>
      </c>
      <c r="O617" s="28">
        <f t="shared" si="65"/>
        <v>2451373</v>
      </c>
      <c r="P617" s="24">
        <f>IF([1]DEPURADO!H611&gt;1,0,[1]DEPURADO!B611)</f>
        <v>6420678</v>
      </c>
      <c r="Q617" s="30">
        <f t="shared" si="66"/>
        <v>2451373</v>
      </c>
      <c r="R617" s="31">
        <f t="shared" si="67"/>
        <v>0</v>
      </c>
      <c r="S617" s="31">
        <f>+[1]DEPURADO!J611</f>
        <v>0</v>
      </c>
      <c r="T617" s="23" t="s">
        <v>45</v>
      </c>
      <c r="U617" s="31">
        <f>+[1]DEPURADO!I611</f>
        <v>2451373</v>
      </c>
      <c r="V617" s="30"/>
      <c r="W617" s="23" t="s">
        <v>45</v>
      </c>
      <c r="X617" s="31">
        <f>+[1]DEPURADO!K611+[1]DEPURADO!L611</f>
        <v>0</v>
      </c>
      <c r="Y617" s="23" t="s">
        <v>45</v>
      </c>
      <c r="Z617" s="31">
        <f t="shared" si="68"/>
        <v>0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9"/>
        <v>0</v>
      </c>
      <c r="AH617" s="30">
        <v>0</v>
      </c>
      <c r="AI617" s="30" t="str">
        <f>+[1]DEPURADO!G611</f>
        <v>EN REVISION</v>
      </c>
      <c r="AJ617" s="32"/>
      <c r="AK617" s="33"/>
    </row>
    <row r="618" spans="1:37" s="34" customFormat="1" x14ac:dyDescent="0.25">
      <c r="A618" s="23">
        <f t="shared" si="63"/>
        <v>610</v>
      </c>
      <c r="B618" s="24" t="s">
        <v>44</v>
      </c>
      <c r="C618" s="23">
        <f>+[1]DEPURADO!A612</f>
        <v>6420145</v>
      </c>
      <c r="D618" s="23">
        <f>+[1]DEPURADO!B612</f>
        <v>6420145</v>
      </c>
      <c r="E618" s="25">
        <f>+[1]DEPURADO!C612</f>
        <v>45824</v>
      </c>
      <c r="F618" s="26">
        <f>+IF([1]DEPURADO!D612&gt;1,[1]DEPURADO!D612," ")</f>
        <v>45824</v>
      </c>
      <c r="G618" s="27">
        <f>[1]DEPURADO!F612</f>
        <v>1475879</v>
      </c>
      <c r="H618" s="28">
        <v>0</v>
      </c>
      <c r="I618" s="28">
        <f>+[1]DEPURADO!M612+[1]DEPURADO!N612</f>
        <v>0</v>
      </c>
      <c r="J618" s="28">
        <f>+[1]DEPURADO!R612</f>
        <v>0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4"/>
        <v>0</v>
      </c>
      <c r="O618" s="28">
        <f t="shared" si="65"/>
        <v>1475879</v>
      </c>
      <c r="P618" s="24">
        <f>IF([1]DEPURADO!H612&gt;1,0,[1]DEPURADO!B612)</f>
        <v>6420145</v>
      </c>
      <c r="Q618" s="30">
        <f t="shared" si="66"/>
        <v>1475879</v>
      </c>
      <c r="R618" s="31">
        <f t="shared" si="67"/>
        <v>0</v>
      </c>
      <c r="S618" s="31">
        <f>+[1]DEPURADO!J612</f>
        <v>0</v>
      </c>
      <c r="T618" s="23" t="s">
        <v>45</v>
      </c>
      <c r="U618" s="31">
        <f>+[1]DEPURADO!I612</f>
        <v>1475879</v>
      </c>
      <c r="V618" s="30"/>
      <c r="W618" s="23" t="s">
        <v>45</v>
      </c>
      <c r="X618" s="31">
        <f>+[1]DEPURADO!K612+[1]DEPURADO!L612</f>
        <v>0</v>
      </c>
      <c r="Y618" s="23" t="s">
        <v>45</v>
      </c>
      <c r="Z618" s="31">
        <f t="shared" si="68"/>
        <v>0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9"/>
        <v>0</v>
      </c>
      <c r="AH618" s="30">
        <v>0</v>
      </c>
      <c r="AI618" s="30" t="str">
        <f>+[1]DEPURADO!G612</f>
        <v>EN REVISION</v>
      </c>
      <c r="AJ618" s="32"/>
      <c r="AK618" s="33"/>
    </row>
    <row r="619" spans="1:37" s="34" customFormat="1" x14ac:dyDescent="0.25">
      <c r="A619" s="23">
        <f t="shared" si="63"/>
        <v>611</v>
      </c>
      <c r="B619" s="24" t="s">
        <v>44</v>
      </c>
      <c r="C619" s="23">
        <f>+[1]DEPURADO!A613</f>
        <v>6420692</v>
      </c>
      <c r="D619" s="23">
        <f>+[1]DEPURADO!B613</f>
        <v>6420692</v>
      </c>
      <c r="E619" s="25">
        <f>+[1]DEPURADO!C613</f>
        <v>45824</v>
      </c>
      <c r="F619" s="26">
        <f>+IF([1]DEPURADO!D613&gt;1,[1]DEPURADO!D613," ")</f>
        <v>45824</v>
      </c>
      <c r="G619" s="27">
        <f>[1]DEPURADO!F613</f>
        <v>63000</v>
      </c>
      <c r="H619" s="28">
        <v>0</v>
      </c>
      <c r="I619" s="28">
        <f>+[1]DEPURADO!M613+[1]DEPURADO!N613</f>
        <v>0</v>
      </c>
      <c r="J619" s="28">
        <f>+[1]DEPURADO!R613</f>
        <v>0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4"/>
        <v>0</v>
      </c>
      <c r="O619" s="28">
        <f t="shared" si="65"/>
        <v>63000</v>
      </c>
      <c r="P619" s="24">
        <f>IF([1]DEPURADO!H613&gt;1,0,[1]DEPURADO!B613)</f>
        <v>6420692</v>
      </c>
      <c r="Q619" s="30">
        <f t="shared" si="66"/>
        <v>63000</v>
      </c>
      <c r="R619" s="31">
        <f t="shared" si="67"/>
        <v>0</v>
      </c>
      <c r="S619" s="31">
        <f>+[1]DEPURADO!J613</f>
        <v>0</v>
      </c>
      <c r="T619" s="23" t="s">
        <v>45</v>
      </c>
      <c r="U619" s="31">
        <f>+[1]DEPURADO!I613</f>
        <v>63000</v>
      </c>
      <c r="V619" s="30"/>
      <c r="W619" s="23" t="s">
        <v>45</v>
      </c>
      <c r="X619" s="31">
        <f>+[1]DEPURADO!K613+[1]DEPURADO!L613</f>
        <v>0</v>
      </c>
      <c r="Y619" s="23" t="s">
        <v>45</v>
      </c>
      <c r="Z619" s="31">
        <f t="shared" si="68"/>
        <v>0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9"/>
        <v>0</v>
      </c>
      <c r="AH619" s="30">
        <v>0</v>
      </c>
      <c r="AI619" s="30" t="str">
        <f>+[1]DEPURADO!G613</f>
        <v>EN REVISION</v>
      </c>
      <c r="AJ619" s="32"/>
      <c r="AK619" s="33"/>
    </row>
    <row r="620" spans="1:37" s="34" customFormat="1" x14ac:dyDescent="0.25">
      <c r="A620" s="23">
        <f t="shared" si="63"/>
        <v>612</v>
      </c>
      <c r="B620" s="24" t="s">
        <v>44</v>
      </c>
      <c r="C620" s="23">
        <f>+[1]DEPURADO!A614</f>
        <v>6420495</v>
      </c>
      <c r="D620" s="23">
        <f>+[1]DEPURADO!B614</f>
        <v>6420495</v>
      </c>
      <c r="E620" s="25">
        <f>+[1]DEPURADO!C614</f>
        <v>45824</v>
      </c>
      <c r="F620" s="26">
        <f>+IF([1]DEPURADO!D614&gt;1,[1]DEPURADO!D614," ")</f>
        <v>45824</v>
      </c>
      <c r="G620" s="27">
        <f>[1]DEPURADO!F614</f>
        <v>63000</v>
      </c>
      <c r="H620" s="28">
        <v>0</v>
      </c>
      <c r="I620" s="28">
        <f>+[1]DEPURADO!M614+[1]DEPURADO!N614</f>
        <v>0</v>
      </c>
      <c r="J620" s="28">
        <f>+[1]DEPURADO!R614</f>
        <v>0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4"/>
        <v>0</v>
      </c>
      <c r="O620" s="28">
        <f t="shared" si="65"/>
        <v>63000</v>
      </c>
      <c r="P620" s="24">
        <f>IF([1]DEPURADO!H614&gt;1,0,[1]DEPURADO!B614)</f>
        <v>6420495</v>
      </c>
      <c r="Q620" s="30">
        <f t="shared" si="66"/>
        <v>63000</v>
      </c>
      <c r="R620" s="31">
        <f t="shared" si="67"/>
        <v>0</v>
      </c>
      <c r="S620" s="31">
        <f>+[1]DEPURADO!J614</f>
        <v>0</v>
      </c>
      <c r="T620" s="23" t="s">
        <v>45</v>
      </c>
      <c r="U620" s="31">
        <f>+[1]DEPURADO!I614</f>
        <v>63000</v>
      </c>
      <c r="V620" s="30"/>
      <c r="W620" s="23" t="s">
        <v>45</v>
      </c>
      <c r="X620" s="31">
        <f>+[1]DEPURADO!K614+[1]DEPURADO!L614</f>
        <v>0</v>
      </c>
      <c r="Y620" s="23" t="s">
        <v>45</v>
      </c>
      <c r="Z620" s="31">
        <f t="shared" si="68"/>
        <v>0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9"/>
        <v>0</v>
      </c>
      <c r="AH620" s="30">
        <v>0</v>
      </c>
      <c r="AI620" s="30" t="str">
        <f>+[1]DEPURADO!G614</f>
        <v>EN REVISION</v>
      </c>
      <c r="AJ620" s="32"/>
      <c r="AK620" s="33"/>
    </row>
    <row r="621" spans="1:37" s="34" customFormat="1" x14ac:dyDescent="0.25">
      <c r="A621" s="23">
        <f t="shared" si="63"/>
        <v>613</v>
      </c>
      <c r="B621" s="24" t="s">
        <v>44</v>
      </c>
      <c r="C621" s="23">
        <f>+[1]DEPURADO!A615</f>
        <v>6420125</v>
      </c>
      <c r="D621" s="23">
        <f>+[1]DEPURADO!B615</f>
        <v>6420125</v>
      </c>
      <c r="E621" s="25">
        <f>+[1]DEPURADO!C615</f>
        <v>45824</v>
      </c>
      <c r="F621" s="26">
        <f>+IF([1]DEPURADO!D615&gt;1,[1]DEPURADO!D615," ")</f>
        <v>45824</v>
      </c>
      <c r="G621" s="27">
        <f>[1]DEPURADO!F615</f>
        <v>63000</v>
      </c>
      <c r="H621" s="28">
        <v>0</v>
      </c>
      <c r="I621" s="28">
        <f>+[1]DEPURADO!M615+[1]DEPURADO!N615</f>
        <v>0</v>
      </c>
      <c r="J621" s="28">
        <f>+[1]DEPURADO!R615</f>
        <v>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4"/>
        <v>0</v>
      </c>
      <c r="O621" s="28">
        <f t="shared" si="65"/>
        <v>63000</v>
      </c>
      <c r="P621" s="24">
        <f>IF([1]DEPURADO!H615&gt;1,0,[1]DEPURADO!B615)</f>
        <v>6420125</v>
      </c>
      <c r="Q621" s="30">
        <f t="shared" si="66"/>
        <v>63000</v>
      </c>
      <c r="R621" s="31">
        <f t="shared" si="67"/>
        <v>0</v>
      </c>
      <c r="S621" s="31">
        <f>+[1]DEPURADO!J615</f>
        <v>0</v>
      </c>
      <c r="T621" s="23" t="s">
        <v>45</v>
      </c>
      <c r="U621" s="31">
        <f>+[1]DEPURADO!I615</f>
        <v>63000</v>
      </c>
      <c r="V621" s="30"/>
      <c r="W621" s="23" t="s">
        <v>45</v>
      </c>
      <c r="X621" s="31">
        <f>+[1]DEPURADO!K615+[1]DEPURADO!L615</f>
        <v>0</v>
      </c>
      <c r="Y621" s="23" t="s">
        <v>45</v>
      </c>
      <c r="Z621" s="31">
        <f t="shared" si="68"/>
        <v>0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9"/>
        <v>0</v>
      </c>
      <c r="AH621" s="30">
        <v>0</v>
      </c>
      <c r="AI621" s="30" t="str">
        <f>+[1]DEPURADO!G615</f>
        <v>EN REVISION</v>
      </c>
      <c r="AJ621" s="32"/>
      <c r="AK621" s="33"/>
    </row>
    <row r="622" spans="1:37" s="34" customFormat="1" x14ac:dyDescent="0.25">
      <c r="A622" s="23">
        <f t="shared" si="63"/>
        <v>614</v>
      </c>
      <c r="B622" s="24" t="s">
        <v>44</v>
      </c>
      <c r="C622" s="23">
        <f>+[1]DEPURADO!A616</f>
        <v>6420200</v>
      </c>
      <c r="D622" s="23">
        <f>+[1]DEPURADO!B616</f>
        <v>6420200</v>
      </c>
      <c r="E622" s="25">
        <f>+[1]DEPURADO!C616</f>
        <v>45824</v>
      </c>
      <c r="F622" s="26">
        <f>+IF([1]DEPURADO!D616&gt;1,[1]DEPURADO!D616," ")</f>
        <v>45824</v>
      </c>
      <c r="G622" s="27">
        <f>[1]DEPURADO!F616</f>
        <v>63000</v>
      </c>
      <c r="H622" s="28">
        <v>0</v>
      </c>
      <c r="I622" s="28">
        <f>+[1]DEPURADO!M616+[1]DEPURADO!N616</f>
        <v>0</v>
      </c>
      <c r="J622" s="28">
        <f>+[1]DEPURADO!R616</f>
        <v>0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4"/>
        <v>0</v>
      </c>
      <c r="O622" s="28">
        <f t="shared" si="65"/>
        <v>63000</v>
      </c>
      <c r="P622" s="24">
        <f>IF([1]DEPURADO!H616&gt;1,0,[1]DEPURADO!B616)</f>
        <v>6420200</v>
      </c>
      <c r="Q622" s="30">
        <f t="shared" si="66"/>
        <v>63000</v>
      </c>
      <c r="R622" s="31">
        <f t="shared" si="67"/>
        <v>0</v>
      </c>
      <c r="S622" s="31">
        <f>+[1]DEPURADO!J616</f>
        <v>0</v>
      </c>
      <c r="T622" s="23" t="s">
        <v>45</v>
      </c>
      <c r="U622" s="31">
        <f>+[1]DEPURADO!I616</f>
        <v>63000</v>
      </c>
      <c r="V622" s="30"/>
      <c r="W622" s="23" t="s">
        <v>45</v>
      </c>
      <c r="X622" s="31">
        <f>+[1]DEPURADO!K616+[1]DEPURADO!L616</f>
        <v>0</v>
      </c>
      <c r="Y622" s="23" t="s">
        <v>45</v>
      </c>
      <c r="Z622" s="31">
        <f t="shared" si="68"/>
        <v>0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9"/>
        <v>0</v>
      </c>
      <c r="AH622" s="30">
        <v>0</v>
      </c>
      <c r="AI622" s="30" t="str">
        <f>+[1]DEPURADO!G616</f>
        <v>EN REVISION</v>
      </c>
      <c r="AJ622" s="32"/>
      <c r="AK622" s="33"/>
    </row>
    <row r="623" spans="1:37" s="34" customFormat="1" x14ac:dyDescent="0.25">
      <c r="A623" s="23">
        <f t="shared" si="63"/>
        <v>615</v>
      </c>
      <c r="B623" s="24" t="s">
        <v>44</v>
      </c>
      <c r="C623" s="23">
        <f>+[1]DEPURADO!A617</f>
        <v>6421301</v>
      </c>
      <c r="D623" s="23">
        <f>+[1]DEPURADO!B617</f>
        <v>6421301</v>
      </c>
      <c r="E623" s="25">
        <f>+[1]DEPURADO!C617</f>
        <v>45825</v>
      </c>
      <c r="F623" s="26">
        <f>+IF([1]DEPURADO!D617&gt;1,[1]DEPURADO!D617," ")</f>
        <v>45825</v>
      </c>
      <c r="G623" s="27">
        <f>[1]DEPURADO!F617</f>
        <v>17998115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0</v>
      </c>
      <c r="L623" s="28">
        <v>0</v>
      </c>
      <c r="M623" s="28">
        <v>0</v>
      </c>
      <c r="N623" s="28">
        <f t="shared" si="64"/>
        <v>0</v>
      </c>
      <c r="O623" s="28">
        <f t="shared" si="65"/>
        <v>17998115</v>
      </c>
      <c r="P623" s="24">
        <f>IF([1]DEPURADO!H617&gt;1,0,[1]DEPURADO!B617)</f>
        <v>6421301</v>
      </c>
      <c r="Q623" s="30">
        <f t="shared" si="66"/>
        <v>17998115</v>
      </c>
      <c r="R623" s="31">
        <f t="shared" si="67"/>
        <v>0</v>
      </c>
      <c r="S623" s="31">
        <f>+[1]DEPURADO!J617</f>
        <v>0</v>
      </c>
      <c r="T623" s="23" t="s">
        <v>45</v>
      </c>
      <c r="U623" s="31">
        <f>+[1]DEPURADO!I617</f>
        <v>17998115</v>
      </c>
      <c r="V623" s="30"/>
      <c r="W623" s="23" t="s">
        <v>45</v>
      </c>
      <c r="X623" s="31">
        <f>+[1]DEPURADO!K617+[1]DEPURADO!L617</f>
        <v>0</v>
      </c>
      <c r="Y623" s="23" t="s">
        <v>45</v>
      </c>
      <c r="Z623" s="31">
        <f t="shared" si="68"/>
        <v>0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9"/>
        <v>0</v>
      </c>
      <c r="AH623" s="30">
        <v>0</v>
      </c>
      <c r="AI623" s="30" t="str">
        <f>+[1]DEPURADO!G617</f>
        <v>EN REVISION</v>
      </c>
      <c r="AJ623" s="32"/>
      <c r="AK623" s="33"/>
    </row>
    <row r="624" spans="1:37" s="34" customFormat="1" x14ac:dyDescent="0.25">
      <c r="A624" s="23">
        <f t="shared" si="63"/>
        <v>616</v>
      </c>
      <c r="B624" s="24" t="s">
        <v>44</v>
      </c>
      <c r="C624" s="23">
        <f>+[1]DEPURADO!A618</f>
        <v>6421463</v>
      </c>
      <c r="D624" s="23">
        <f>+[1]DEPURADO!B618</f>
        <v>6421463</v>
      </c>
      <c r="E624" s="25">
        <f>+[1]DEPURADO!C618</f>
        <v>45825</v>
      </c>
      <c r="F624" s="26">
        <f>+IF([1]DEPURADO!D618&gt;1,[1]DEPURADO!D618," ")</f>
        <v>45825</v>
      </c>
      <c r="G624" s="27">
        <f>[1]DEPURADO!F618</f>
        <v>63000</v>
      </c>
      <c r="H624" s="28">
        <v>0</v>
      </c>
      <c r="I624" s="28">
        <f>+[1]DEPURADO!M618+[1]DEPURADO!N618</f>
        <v>0</v>
      </c>
      <c r="J624" s="28">
        <f>+[1]DEPURADO!R618</f>
        <v>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4"/>
        <v>0</v>
      </c>
      <c r="O624" s="28">
        <f t="shared" si="65"/>
        <v>63000</v>
      </c>
      <c r="P624" s="24">
        <f>IF([1]DEPURADO!H618&gt;1,0,[1]DEPURADO!B618)</f>
        <v>6421463</v>
      </c>
      <c r="Q624" s="30">
        <f t="shared" si="66"/>
        <v>63000</v>
      </c>
      <c r="R624" s="31">
        <f t="shared" si="67"/>
        <v>0</v>
      </c>
      <c r="S624" s="31">
        <f>+[1]DEPURADO!J618</f>
        <v>0</v>
      </c>
      <c r="T624" s="23" t="s">
        <v>45</v>
      </c>
      <c r="U624" s="31">
        <f>+[1]DEPURADO!I618</f>
        <v>63000</v>
      </c>
      <c r="V624" s="30"/>
      <c r="W624" s="23" t="s">
        <v>45</v>
      </c>
      <c r="X624" s="31">
        <f>+[1]DEPURADO!K618+[1]DEPURADO!L618</f>
        <v>0</v>
      </c>
      <c r="Y624" s="23" t="s">
        <v>45</v>
      </c>
      <c r="Z624" s="31">
        <f t="shared" si="68"/>
        <v>0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9"/>
        <v>0</v>
      </c>
      <c r="AH624" s="30">
        <v>0</v>
      </c>
      <c r="AI624" s="30" t="str">
        <f>+[1]DEPURADO!G618</f>
        <v>EN REVISION</v>
      </c>
      <c r="AJ624" s="32"/>
      <c r="AK624" s="33"/>
    </row>
    <row r="625" spans="1:37" s="34" customFormat="1" x14ac:dyDescent="0.25">
      <c r="A625" s="23">
        <f t="shared" si="63"/>
        <v>617</v>
      </c>
      <c r="B625" s="24" t="s">
        <v>44</v>
      </c>
      <c r="C625" s="23">
        <f>+[1]DEPURADO!A619</f>
        <v>6420970</v>
      </c>
      <c r="D625" s="23">
        <f>+[1]DEPURADO!B619</f>
        <v>6420970</v>
      </c>
      <c r="E625" s="25">
        <f>+[1]DEPURADO!C619</f>
        <v>45825</v>
      </c>
      <c r="F625" s="26">
        <f>+IF([1]DEPURADO!D619&gt;1,[1]DEPURADO!D619," ")</f>
        <v>45825</v>
      </c>
      <c r="G625" s="27">
        <f>[1]DEPURADO!F619</f>
        <v>63000</v>
      </c>
      <c r="H625" s="28">
        <v>0</v>
      </c>
      <c r="I625" s="28">
        <f>+[1]DEPURADO!M619+[1]DEPURADO!N619</f>
        <v>0</v>
      </c>
      <c r="J625" s="28">
        <f>+[1]DEPURADO!R619</f>
        <v>0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4"/>
        <v>0</v>
      </c>
      <c r="O625" s="28">
        <f t="shared" si="65"/>
        <v>63000</v>
      </c>
      <c r="P625" s="24">
        <f>IF([1]DEPURADO!H619&gt;1,0,[1]DEPURADO!B619)</f>
        <v>6420970</v>
      </c>
      <c r="Q625" s="30">
        <f t="shared" si="66"/>
        <v>63000</v>
      </c>
      <c r="R625" s="31">
        <f t="shared" si="67"/>
        <v>0</v>
      </c>
      <c r="S625" s="31">
        <f>+[1]DEPURADO!J619</f>
        <v>0</v>
      </c>
      <c r="T625" s="23" t="s">
        <v>45</v>
      </c>
      <c r="U625" s="31">
        <f>+[1]DEPURADO!I619</f>
        <v>63000</v>
      </c>
      <c r="V625" s="30"/>
      <c r="W625" s="23" t="s">
        <v>45</v>
      </c>
      <c r="X625" s="31">
        <f>+[1]DEPURADO!K619+[1]DEPURADO!L619</f>
        <v>0</v>
      </c>
      <c r="Y625" s="23" t="s">
        <v>45</v>
      </c>
      <c r="Z625" s="31">
        <f t="shared" si="68"/>
        <v>0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9"/>
        <v>0</v>
      </c>
      <c r="AH625" s="30">
        <v>0</v>
      </c>
      <c r="AI625" s="30" t="str">
        <f>+[1]DEPURADO!G619</f>
        <v>EN REVISION</v>
      </c>
      <c r="AJ625" s="32"/>
      <c r="AK625" s="33"/>
    </row>
    <row r="626" spans="1:37" s="34" customFormat="1" x14ac:dyDescent="0.25">
      <c r="A626" s="23">
        <f t="shared" si="63"/>
        <v>618</v>
      </c>
      <c r="B626" s="24" t="s">
        <v>44</v>
      </c>
      <c r="C626" s="23">
        <f>+[1]DEPURADO!A620</f>
        <v>6421572</v>
      </c>
      <c r="D626" s="23">
        <f>+[1]DEPURADO!B620</f>
        <v>6421572</v>
      </c>
      <c r="E626" s="25">
        <f>+[1]DEPURADO!C620</f>
        <v>45825</v>
      </c>
      <c r="F626" s="26">
        <f>+IF([1]DEPURADO!D620&gt;1,[1]DEPURADO!D620," ")</f>
        <v>45825</v>
      </c>
      <c r="G626" s="27">
        <f>[1]DEPURADO!F620</f>
        <v>63000</v>
      </c>
      <c r="H626" s="28">
        <v>0</v>
      </c>
      <c r="I626" s="28">
        <f>+[1]DEPURADO!M620+[1]DEPURADO!N620</f>
        <v>0</v>
      </c>
      <c r="J626" s="28">
        <f>+[1]DEPURADO!R620</f>
        <v>0</v>
      </c>
      <c r="K626" s="29">
        <f>+[1]DEPURADO!P620+[1]DEPURADO!Q620</f>
        <v>0</v>
      </c>
      <c r="L626" s="28">
        <v>0</v>
      </c>
      <c r="M626" s="28">
        <v>0</v>
      </c>
      <c r="N626" s="28">
        <f t="shared" si="64"/>
        <v>0</v>
      </c>
      <c r="O626" s="28">
        <f t="shared" si="65"/>
        <v>63000</v>
      </c>
      <c r="P626" s="24">
        <f>IF([1]DEPURADO!H620&gt;1,0,[1]DEPURADO!B620)</f>
        <v>6421572</v>
      </c>
      <c r="Q626" s="30">
        <f t="shared" si="66"/>
        <v>63000</v>
      </c>
      <c r="R626" s="31">
        <f t="shared" si="67"/>
        <v>0</v>
      </c>
      <c r="S626" s="31">
        <f>+[1]DEPURADO!J620</f>
        <v>0</v>
      </c>
      <c r="T626" s="23" t="s">
        <v>45</v>
      </c>
      <c r="U626" s="31">
        <f>+[1]DEPURADO!I620</f>
        <v>63000</v>
      </c>
      <c r="V626" s="30"/>
      <c r="W626" s="23" t="s">
        <v>45</v>
      </c>
      <c r="X626" s="31">
        <f>+[1]DEPURADO!K620+[1]DEPURADO!L620</f>
        <v>0</v>
      </c>
      <c r="Y626" s="23" t="s">
        <v>45</v>
      </c>
      <c r="Z626" s="31">
        <f t="shared" si="68"/>
        <v>0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9"/>
        <v>0</v>
      </c>
      <c r="AH626" s="30">
        <v>0</v>
      </c>
      <c r="AI626" s="30" t="str">
        <f>+[1]DEPURADO!G620</f>
        <v>EN REVISION</v>
      </c>
      <c r="AJ626" s="32"/>
      <c r="AK626" s="33"/>
    </row>
    <row r="627" spans="1:37" s="34" customFormat="1" x14ac:dyDescent="0.25">
      <c r="A627" s="23">
        <f t="shared" si="63"/>
        <v>619</v>
      </c>
      <c r="B627" s="24" t="s">
        <v>44</v>
      </c>
      <c r="C627" s="23">
        <f>+[1]DEPURADO!A621</f>
        <v>6420905</v>
      </c>
      <c r="D627" s="23">
        <f>+[1]DEPURADO!B621</f>
        <v>6420905</v>
      </c>
      <c r="E627" s="25">
        <f>+[1]DEPURADO!C621</f>
        <v>45825</v>
      </c>
      <c r="F627" s="26">
        <f>+IF([1]DEPURADO!D621&gt;1,[1]DEPURADO!D621," ")</f>
        <v>45825</v>
      </c>
      <c r="G627" s="27">
        <f>[1]DEPURADO!F621</f>
        <v>79000</v>
      </c>
      <c r="H627" s="28">
        <v>0</v>
      </c>
      <c r="I627" s="28">
        <f>+[1]DEPURADO!M621+[1]DEPURADO!N621</f>
        <v>0</v>
      </c>
      <c r="J627" s="28">
        <f>+[1]DEPURADO!R621</f>
        <v>0</v>
      </c>
      <c r="K627" s="29">
        <f>+[1]DEPURADO!P621+[1]DEPURADO!Q621</f>
        <v>0</v>
      </c>
      <c r="L627" s="28">
        <v>0</v>
      </c>
      <c r="M627" s="28">
        <v>0</v>
      </c>
      <c r="N627" s="28">
        <f t="shared" si="64"/>
        <v>0</v>
      </c>
      <c r="O627" s="28">
        <f t="shared" si="65"/>
        <v>79000</v>
      </c>
      <c r="P627" s="24">
        <f>IF([1]DEPURADO!H621&gt;1,0,[1]DEPURADO!B621)</f>
        <v>6420905</v>
      </c>
      <c r="Q627" s="30">
        <f t="shared" si="66"/>
        <v>79000</v>
      </c>
      <c r="R627" s="31">
        <f t="shared" si="67"/>
        <v>0</v>
      </c>
      <c r="S627" s="31">
        <f>+[1]DEPURADO!J621</f>
        <v>0</v>
      </c>
      <c r="T627" s="23" t="s">
        <v>45</v>
      </c>
      <c r="U627" s="31">
        <f>+[1]DEPURADO!I621</f>
        <v>79000</v>
      </c>
      <c r="V627" s="30"/>
      <c r="W627" s="23" t="s">
        <v>45</v>
      </c>
      <c r="X627" s="31">
        <f>+[1]DEPURADO!K621+[1]DEPURADO!L621</f>
        <v>0</v>
      </c>
      <c r="Y627" s="23" t="s">
        <v>45</v>
      </c>
      <c r="Z627" s="31">
        <f t="shared" si="68"/>
        <v>0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9"/>
        <v>0</v>
      </c>
      <c r="AH627" s="30">
        <v>0</v>
      </c>
      <c r="AI627" s="30" t="str">
        <f>+[1]DEPURADO!G621</f>
        <v>EN REVISION</v>
      </c>
      <c r="AJ627" s="32"/>
      <c r="AK627" s="33"/>
    </row>
    <row r="628" spans="1:37" s="34" customFormat="1" x14ac:dyDescent="0.25">
      <c r="A628" s="23">
        <f t="shared" si="63"/>
        <v>620</v>
      </c>
      <c r="B628" s="24" t="s">
        <v>44</v>
      </c>
      <c r="C628" s="23">
        <f>+[1]DEPURADO!A622</f>
        <v>6421100</v>
      </c>
      <c r="D628" s="23">
        <f>+[1]DEPURADO!B622</f>
        <v>6421100</v>
      </c>
      <c r="E628" s="25">
        <f>+[1]DEPURADO!C622</f>
        <v>45825</v>
      </c>
      <c r="F628" s="26">
        <f>+IF([1]DEPURADO!D622&gt;1,[1]DEPURADO!D622," ")</f>
        <v>45825</v>
      </c>
      <c r="G628" s="27">
        <f>[1]DEPURADO!F622</f>
        <v>79000</v>
      </c>
      <c r="H628" s="28">
        <v>0</v>
      </c>
      <c r="I628" s="28">
        <f>+[1]DEPURADO!M622+[1]DEPURADO!N622</f>
        <v>0</v>
      </c>
      <c r="J628" s="28">
        <f>+[1]DEPURADO!R622</f>
        <v>0</v>
      </c>
      <c r="K628" s="29">
        <f>+[1]DEPURADO!P622+[1]DEPURADO!Q622</f>
        <v>0</v>
      </c>
      <c r="L628" s="28">
        <v>0</v>
      </c>
      <c r="M628" s="28">
        <v>0</v>
      </c>
      <c r="N628" s="28">
        <f t="shared" si="64"/>
        <v>0</v>
      </c>
      <c r="O628" s="28">
        <f t="shared" si="65"/>
        <v>79000</v>
      </c>
      <c r="P628" s="24">
        <f>IF([1]DEPURADO!H622&gt;1,0,[1]DEPURADO!B622)</f>
        <v>6421100</v>
      </c>
      <c r="Q628" s="30">
        <f t="shared" si="66"/>
        <v>79000</v>
      </c>
      <c r="R628" s="31">
        <f t="shared" si="67"/>
        <v>0</v>
      </c>
      <c r="S628" s="31">
        <f>+[1]DEPURADO!J622</f>
        <v>0</v>
      </c>
      <c r="T628" s="23" t="s">
        <v>45</v>
      </c>
      <c r="U628" s="31">
        <f>+[1]DEPURADO!I622</f>
        <v>79000</v>
      </c>
      <c r="V628" s="30"/>
      <c r="W628" s="23" t="s">
        <v>45</v>
      </c>
      <c r="X628" s="31">
        <f>+[1]DEPURADO!K622+[1]DEPURADO!L622</f>
        <v>0</v>
      </c>
      <c r="Y628" s="23" t="s">
        <v>45</v>
      </c>
      <c r="Z628" s="31">
        <f t="shared" si="68"/>
        <v>0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9"/>
        <v>0</v>
      </c>
      <c r="AH628" s="30">
        <v>0</v>
      </c>
      <c r="AI628" s="30" t="str">
        <f>+[1]DEPURADO!G622</f>
        <v>EN REVISION</v>
      </c>
      <c r="AJ628" s="32"/>
      <c r="AK628" s="33"/>
    </row>
    <row r="629" spans="1:37" s="34" customFormat="1" x14ac:dyDescent="0.25">
      <c r="A629" s="23">
        <f t="shared" si="63"/>
        <v>621</v>
      </c>
      <c r="B629" s="24" t="s">
        <v>44</v>
      </c>
      <c r="C629" s="23">
        <f>+[1]DEPURADO!A623</f>
        <v>6421591</v>
      </c>
      <c r="D629" s="23">
        <f>+[1]DEPURADO!B623</f>
        <v>6421591</v>
      </c>
      <c r="E629" s="25">
        <f>+[1]DEPURADO!C623</f>
        <v>45825</v>
      </c>
      <c r="F629" s="26">
        <f>+IF([1]DEPURADO!D623&gt;1,[1]DEPURADO!D623," ")</f>
        <v>45825</v>
      </c>
      <c r="G629" s="27">
        <f>[1]DEPURADO!F623</f>
        <v>79000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0</v>
      </c>
      <c r="L629" s="28">
        <v>0</v>
      </c>
      <c r="M629" s="28">
        <v>0</v>
      </c>
      <c r="N629" s="28">
        <f t="shared" si="64"/>
        <v>0</v>
      </c>
      <c r="O629" s="28">
        <f t="shared" si="65"/>
        <v>79000</v>
      </c>
      <c r="P629" s="24">
        <f>IF([1]DEPURADO!H623&gt;1,0,[1]DEPURADO!B623)</f>
        <v>6421591</v>
      </c>
      <c r="Q629" s="30">
        <f t="shared" si="66"/>
        <v>79000</v>
      </c>
      <c r="R629" s="31">
        <f t="shared" si="67"/>
        <v>0</v>
      </c>
      <c r="S629" s="31">
        <f>+[1]DEPURADO!J623</f>
        <v>0</v>
      </c>
      <c r="T629" s="23" t="s">
        <v>45</v>
      </c>
      <c r="U629" s="31">
        <f>+[1]DEPURADO!I623</f>
        <v>79000</v>
      </c>
      <c r="V629" s="30"/>
      <c r="W629" s="23" t="s">
        <v>45</v>
      </c>
      <c r="X629" s="31">
        <f>+[1]DEPURADO!K623+[1]DEPURADO!L623</f>
        <v>0</v>
      </c>
      <c r="Y629" s="23" t="s">
        <v>45</v>
      </c>
      <c r="Z629" s="31">
        <f t="shared" si="68"/>
        <v>0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9"/>
        <v>0</v>
      </c>
      <c r="AH629" s="30">
        <v>0</v>
      </c>
      <c r="AI629" s="30" t="str">
        <f>+[1]DEPURADO!G623</f>
        <v>EN REVISION</v>
      </c>
      <c r="AJ629" s="32"/>
      <c r="AK629" s="33"/>
    </row>
    <row r="630" spans="1:37" s="34" customFormat="1" x14ac:dyDescent="0.25">
      <c r="A630" s="23">
        <f t="shared" si="63"/>
        <v>622</v>
      </c>
      <c r="B630" s="24" t="s">
        <v>44</v>
      </c>
      <c r="C630" s="23">
        <f>+[1]DEPURADO!A624</f>
        <v>6421515</v>
      </c>
      <c r="D630" s="23">
        <f>+[1]DEPURADO!B624</f>
        <v>6421515</v>
      </c>
      <c r="E630" s="25">
        <f>+[1]DEPURADO!C624</f>
        <v>45825</v>
      </c>
      <c r="F630" s="26">
        <f>+IF([1]DEPURADO!D624&gt;1,[1]DEPURADO!D624," ")</f>
        <v>45825</v>
      </c>
      <c r="G630" s="27">
        <f>[1]DEPURADO!F624</f>
        <v>79000</v>
      </c>
      <c r="H630" s="28">
        <v>0</v>
      </c>
      <c r="I630" s="28">
        <f>+[1]DEPURADO!M624+[1]DEPURADO!N624</f>
        <v>0</v>
      </c>
      <c r="J630" s="28">
        <f>+[1]DEPURADO!R624</f>
        <v>0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4"/>
        <v>0</v>
      </c>
      <c r="O630" s="28">
        <f t="shared" si="65"/>
        <v>79000</v>
      </c>
      <c r="P630" s="24">
        <f>IF([1]DEPURADO!H624&gt;1,0,[1]DEPURADO!B624)</f>
        <v>6421515</v>
      </c>
      <c r="Q630" s="30">
        <f t="shared" si="66"/>
        <v>79000</v>
      </c>
      <c r="R630" s="31">
        <f t="shared" si="67"/>
        <v>0</v>
      </c>
      <c r="S630" s="31">
        <f>+[1]DEPURADO!J624</f>
        <v>0</v>
      </c>
      <c r="T630" s="23" t="s">
        <v>45</v>
      </c>
      <c r="U630" s="31">
        <f>+[1]DEPURADO!I624</f>
        <v>79000</v>
      </c>
      <c r="V630" s="30"/>
      <c r="W630" s="23" t="s">
        <v>45</v>
      </c>
      <c r="X630" s="31">
        <f>+[1]DEPURADO!K624+[1]DEPURADO!L624</f>
        <v>0</v>
      </c>
      <c r="Y630" s="23" t="s">
        <v>45</v>
      </c>
      <c r="Z630" s="31">
        <f t="shared" si="68"/>
        <v>0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9"/>
        <v>0</v>
      </c>
      <c r="AH630" s="30">
        <v>0</v>
      </c>
      <c r="AI630" s="30" t="str">
        <f>+[1]DEPURADO!G624</f>
        <v>EN REVISION</v>
      </c>
      <c r="AJ630" s="32"/>
      <c r="AK630" s="33"/>
    </row>
    <row r="631" spans="1:37" s="34" customFormat="1" x14ac:dyDescent="0.25">
      <c r="A631" s="23">
        <f t="shared" si="63"/>
        <v>623</v>
      </c>
      <c r="B631" s="24" t="s">
        <v>44</v>
      </c>
      <c r="C631" s="23">
        <f>+[1]DEPURADO!A625</f>
        <v>6422103</v>
      </c>
      <c r="D631" s="23">
        <f>+[1]DEPURADO!B625</f>
        <v>6422103</v>
      </c>
      <c r="E631" s="25">
        <f>+[1]DEPURADO!C625</f>
        <v>45826</v>
      </c>
      <c r="F631" s="26">
        <f>+IF([1]DEPURADO!D625&gt;1,[1]DEPURADO!D625," ")</f>
        <v>45826</v>
      </c>
      <c r="G631" s="27">
        <f>[1]DEPURADO!F625</f>
        <v>189800</v>
      </c>
      <c r="H631" s="28">
        <v>0</v>
      </c>
      <c r="I631" s="28">
        <f>+[1]DEPURADO!M625+[1]DEPURADO!N625</f>
        <v>0</v>
      </c>
      <c r="J631" s="28">
        <f>+[1]DEPURADO!R625</f>
        <v>0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4"/>
        <v>0</v>
      </c>
      <c r="O631" s="28">
        <f t="shared" si="65"/>
        <v>189800</v>
      </c>
      <c r="P631" s="24">
        <f>IF([1]DEPURADO!H625&gt;1,0,[1]DEPURADO!B625)</f>
        <v>0</v>
      </c>
      <c r="Q631" s="30">
        <f t="shared" si="66"/>
        <v>0</v>
      </c>
      <c r="R631" s="31">
        <f t="shared" si="67"/>
        <v>189800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0</v>
      </c>
      <c r="Y631" s="23" t="s">
        <v>45</v>
      </c>
      <c r="Z631" s="31">
        <f t="shared" si="68"/>
        <v>0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9"/>
        <v>0</v>
      </c>
      <c r="AH631" s="30">
        <v>0</v>
      </c>
      <c r="AI631" s="30" t="str">
        <f>+[1]DEPURADO!G625</f>
        <v>NO RADICADA</v>
      </c>
      <c r="AJ631" s="32"/>
      <c r="AK631" s="33"/>
    </row>
    <row r="632" spans="1:37" s="34" customFormat="1" x14ac:dyDescent="0.25">
      <c r="A632" s="23">
        <f t="shared" si="63"/>
        <v>624</v>
      </c>
      <c r="B632" s="24" t="s">
        <v>44</v>
      </c>
      <c r="C632" s="23">
        <f>+[1]DEPURADO!A626</f>
        <v>6422112</v>
      </c>
      <c r="D632" s="23">
        <f>+[1]DEPURADO!B626</f>
        <v>6422112</v>
      </c>
      <c r="E632" s="25">
        <f>+[1]DEPURADO!C626</f>
        <v>45826</v>
      </c>
      <c r="F632" s="26">
        <f>+IF([1]DEPURADO!D626&gt;1,[1]DEPURADO!D626," ")</f>
        <v>45826</v>
      </c>
      <c r="G632" s="27">
        <f>[1]DEPURADO!F626</f>
        <v>515000</v>
      </c>
      <c r="H632" s="28">
        <v>0</v>
      </c>
      <c r="I632" s="28">
        <f>+[1]DEPURADO!M626+[1]DEPURADO!N626</f>
        <v>0</v>
      </c>
      <c r="J632" s="28">
        <f>+[1]DEPURADO!R626</f>
        <v>0</v>
      </c>
      <c r="K632" s="29">
        <f>+[1]DEPURADO!P626+[1]DEPURADO!Q626</f>
        <v>0</v>
      </c>
      <c r="L632" s="28">
        <v>0</v>
      </c>
      <c r="M632" s="28">
        <v>0</v>
      </c>
      <c r="N632" s="28">
        <f t="shared" si="64"/>
        <v>0</v>
      </c>
      <c r="O632" s="28">
        <f t="shared" si="65"/>
        <v>515000</v>
      </c>
      <c r="P632" s="24">
        <f>IF([1]DEPURADO!H626&gt;1,0,[1]DEPURADO!B626)</f>
        <v>6422112</v>
      </c>
      <c r="Q632" s="30">
        <f t="shared" si="66"/>
        <v>515000</v>
      </c>
      <c r="R632" s="31">
        <f t="shared" si="67"/>
        <v>0</v>
      </c>
      <c r="S632" s="31">
        <f>+[1]DEPURADO!J626</f>
        <v>0</v>
      </c>
      <c r="T632" s="23" t="s">
        <v>45</v>
      </c>
      <c r="U632" s="31">
        <f>+[1]DEPURADO!I626</f>
        <v>515000</v>
      </c>
      <c r="V632" s="30"/>
      <c r="W632" s="23" t="s">
        <v>45</v>
      </c>
      <c r="X632" s="31">
        <f>+[1]DEPURADO!K626+[1]DEPURADO!L626</f>
        <v>0</v>
      </c>
      <c r="Y632" s="23" t="s">
        <v>45</v>
      </c>
      <c r="Z632" s="31">
        <f t="shared" si="68"/>
        <v>0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9"/>
        <v>0</v>
      </c>
      <c r="AH632" s="30">
        <v>0</v>
      </c>
      <c r="AI632" s="30" t="str">
        <f>+[1]DEPURADO!G626</f>
        <v>EN REVISION</v>
      </c>
      <c r="AJ632" s="32"/>
      <c r="AK632" s="33"/>
    </row>
    <row r="633" spans="1:37" s="34" customFormat="1" x14ac:dyDescent="0.25">
      <c r="A633" s="23">
        <f t="shared" si="63"/>
        <v>625</v>
      </c>
      <c r="B633" s="24" t="s">
        <v>44</v>
      </c>
      <c r="C633" s="23">
        <f>+[1]DEPURADO!A627</f>
        <v>6421907</v>
      </c>
      <c r="D633" s="23">
        <f>+[1]DEPURADO!B627</f>
        <v>6421907</v>
      </c>
      <c r="E633" s="25">
        <f>+[1]DEPURADO!C627</f>
        <v>45826</v>
      </c>
      <c r="F633" s="26">
        <f>+IF([1]DEPURADO!D627&gt;1,[1]DEPURADO!D627," ")</f>
        <v>45826</v>
      </c>
      <c r="G633" s="27">
        <f>[1]DEPURADO!F627</f>
        <v>120920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0</v>
      </c>
      <c r="L633" s="28">
        <v>0</v>
      </c>
      <c r="M633" s="28">
        <v>0</v>
      </c>
      <c r="N633" s="28">
        <f t="shared" si="64"/>
        <v>0</v>
      </c>
      <c r="O633" s="28">
        <f t="shared" si="65"/>
        <v>120920</v>
      </c>
      <c r="P633" s="24">
        <f>IF([1]DEPURADO!H627&gt;1,0,[1]DEPURADO!B627)</f>
        <v>6421907</v>
      </c>
      <c r="Q633" s="30">
        <f t="shared" si="66"/>
        <v>120920</v>
      </c>
      <c r="R633" s="31">
        <f t="shared" si="67"/>
        <v>0</v>
      </c>
      <c r="S633" s="31">
        <f>+[1]DEPURADO!J627</f>
        <v>0</v>
      </c>
      <c r="T633" s="23" t="s">
        <v>45</v>
      </c>
      <c r="U633" s="31">
        <f>+[1]DEPURADO!I627</f>
        <v>120920</v>
      </c>
      <c r="V633" s="30"/>
      <c r="W633" s="23" t="s">
        <v>45</v>
      </c>
      <c r="X633" s="31">
        <f>+[1]DEPURADO!K627+[1]DEPURADO!L627</f>
        <v>0</v>
      </c>
      <c r="Y633" s="23" t="s">
        <v>45</v>
      </c>
      <c r="Z633" s="31">
        <f t="shared" si="68"/>
        <v>0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9"/>
        <v>0</v>
      </c>
      <c r="AH633" s="30">
        <v>0</v>
      </c>
      <c r="AI633" s="30" t="str">
        <f>+[1]DEPURADO!G627</f>
        <v>EN REVISION</v>
      </c>
      <c r="AJ633" s="32"/>
      <c r="AK633" s="33"/>
    </row>
    <row r="634" spans="1:37" s="34" customFormat="1" x14ac:dyDescent="0.25">
      <c r="A634" s="23">
        <f t="shared" si="63"/>
        <v>626</v>
      </c>
      <c r="B634" s="24" t="s">
        <v>44</v>
      </c>
      <c r="C634" s="23">
        <f>+[1]DEPURADO!A628</f>
        <v>6422099</v>
      </c>
      <c r="D634" s="23">
        <f>+[1]DEPURADO!B628</f>
        <v>6422099</v>
      </c>
      <c r="E634" s="25">
        <f>+[1]DEPURADO!C628</f>
        <v>45826</v>
      </c>
      <c r="F634" s="26">
        <f>+IF([1]DEPURADO!D628&gt;1,[1]DEPURADO!D628," ")</f>
        <v>45826</v>
      </c>
      <c r="G634" s="27">
        <f>[1]DEPURADO!F628</f>
        <v>533800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0</v>
      </c>
      <c r="L634" s="28">
        <v>0</v>
      </c>
      <c r="M634" s="28">
        <v>0</v>
      </c>
      <c r="N634" s="28">
        <f t="shared" si="64"/>
        <v>0</v>
      </c>
      <c r="O634" s="28">
        <f t="shared" si="65"/>
        <v>533800</v>
      </c>
      <c r="P634" s="24">
        <f>IF([1]DEPURADO!H628&gt;1,0,[1]DEPURADO!B628)</f>
        <v>0</v>
      </c>
      <c r="Q634" s="30">
        <f t="shared" si="66"/>
        <v>0</v>
      </c>
      <c r="R634" s="31">
        <f t="shared" si="67"/>
        <v>533800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0</v>
      </c>
      <c r="Y634" s="23" t="s">
        <v>45</v>
      </c>
      <c r="Z634" s="31">
        <f t="shared" si="68"/>
        <v>0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9"/>
        <v>0</v>
      </c>
      <c r="AH634" s="30">
        <v>0</v>
      </c>
      <c r="AI634" s="30" t="str">
        <f>+[1]DEPURADO!G628</f>
        <v>NO RADICADA</v>
      </c>
      <c r="AJ634" s="32"/>
      <c r="AK634" s="33"/>
    </row>
    <row r="635" spans="1:37" s="34" customFormat="1" x14ac:dyDescent="0.25">
      <c r="A635" s="23">
        <f t="shared" si="63"/>
        <v>627</v>
      </c>
      <c r="B635" s="24" t="s">
        <v>44</v>
      </c>
      <c r="C635" s="23">
        <f>+[1]DEPURADO!A629</f>
        <v>6422143</v>
      </c>
      <c r="D635" s="23">
        <f>+[1]DEPURADO!B629</f>
        <v>6422143</v>
      </c>
      <c r="E635" s="25">
        <f>+[1]DEPURADO!C629</f>
        <v>45826</v>
      </c>
      <c r="F635" s="26">
        <f>+IF([1]DEPURADO!D629&gt;1,[1]DEPURADO!D629," ")</f>
        <v>45826</v>
      </c>
      <c r="G635" s="27">
        <f>[1]DEPURADO!F629</f>
        <v>330000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0</v>
      </c>
      <c r="L635" s="28">
        <v>0</v>
      </c>
      <c r="M635" s="28">
        <v>0</v>
      </c>
      <c r="N635" s="28">
        <f t="shared" si="64"/>
        <v>0</v>
      </c>
      <c r="O635" s="28">
        <f t="shared" si="65"/>
        <v>330000</v>
      </c>
      <c r="P635" s="24">
        <f>IF([1]DEPURADO!H629&gt;1,0,[1]DEPURADO!B629)</f>
        <v>6422143</v>
      </c>
      <c r="Q635" s="30">
        <f t="shared" si="66"/>
        <v>330000</v>
      </c>
      <c r="R635" s="31">
        <f t="shared" si="67"/>
        <v>0</v>
      </c>
      <c r="S635" s="31">
        <f>+[1]DEPURADO!J629</f>
        <v>0</v>
      </c>
      <c r="T635" s="23" t="s">
        <v>45</v>
      </c>
      <c r="U635" s="31">
        <f>+[1]DEPURADO!I629</f>
        <v>330000</v>
      </c>
      <c r="V635" s="30"/>
      <c r="W635" s="23" t="s">
        <v>45</v>
      </c>
      <c r="X635" s="31">
        <f>+[1]DEPURADO!K629+[1]DEPURADO!L629</f>
        <v>0</v>
      </c>
      <c r="Y635" s="23" t="s">
        <v>45</v>
      </c>
      <c r="Z635" s="31">
        <f t="shared" si="68"/>
        <v>0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9"/>
        <v>0</v>
      </c>
      <c r="AH635" s="30">
        <v>0</v>
      </c>
      <c r="AI635" s="30" t="str">
        <f>+[1]DEPURADO!G629</f>
        <v>EN REVISION</v>
      </c>
      <c r="AJ635" s="32"/>
      <c r="AK635" s="33"/>
    </row>
    <row r="636" spans="1:37" s="34" customFormat="1" x14ac:dyDescent="0.25">
      <c r="A636" s="23">
        <f t="shared" si="63"/>
        <v>628</v>
      </c>
      <c r="B636" s="24" t="s">
        <v>44</v>
      </c>
      <c r="C636" s="23">
        <f>+[1]DEPURADO!A630</f>
        <v>6422173</v>
      </c>
      <c r="D636" s="23">
        <f>+[1]DEPURADO!B630</f>
        <v>6422173</v>
      </c>
      <c r="E636" s="25">
        <f>+[1]DEPURADO!C630</f>
        <v>45826</v>
      </c>
      <c r="F636" s="26">
        <f>+IF([1]DEPURADO!D630&gt;1,[1]DEPURADO!D630," ")</f>
        <v>45826</v>
      </c>
      <c r="G636" s="27">
        <f>[1]DEPURADO!F630</f>
        <v>1766571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0</v>
      </c>
      <c r="L636" s="28">
        <v>0</v>
      </c>
      <c r="M636" s="28">
        <v>0</v>
      </c>
      <c r="N636" s="28">
        <f t="shared" si="64"/>
        <v>0</v>
      </c>
      <c r="O636" s="28">
        <f t="shared" si="65"/>
        <v>1766571</v>
      </c>
      <c r="P636" s="24">
        <f>IF([1]DEPURADO!H630&gt;1,0,[1]DEPURADO!B630)</f>
        <v>0</v>
      </c>
      <c r="Q636" s="30">
        <f t="shared" si="66"/>
        <v>0</v>
      </c>
      <c r="R636" s="31">
        <f t="shared" si="67"/>
        <v>1766571</v>
      </c>
      <c r="S636" s="31">
        <f>+[1]DEPURADO!J630</f>
        <v>0</v>
      </c>
      <c r="T636" s="23" t="s">
        <v>45</v>
      </c>
      <c r="U636" s="31">
        <f>+[1]DEPURADO!I630</f>
        <v>0</v>
      </c>
      <c r="V636" s="30"/>
      <c r="W636" s="23" t="s">
        <v>45</v>
      </c>
      <c r="X636" s="31">
        <f>+[1]DEPURADO!K630+[1]DEPURADO!L630</f>
        <v>0</v>
      </c>
      <c r="Y636" s="23" t="s">
        <v>45</v>
      </c>
      <c r="Z636" s="31">
        <f t="shared" si="68"/>
        <v>0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9"/>
        <v>0</v>
      </c>
      <c r="AH636" s="30">
        <v>0</v>
      </c>
      <c r="AI636" s="30" t="str">
        <f>+[1]DEPURADO!G630</f>
        <v>NO RADICADA</v>
      </c>
      <c r="AJ636" s="32"/>
      <c r="AK636" s="33"/>
    </row>
    <row r="637" spans="1:37" s="34" customFormat="1" x14ac:dyDescent="0.25">
      <c r="A637" s="23">
        <f t="shared" si="63"/>
        <v>629</v>
      </c>
      <c r="B637" s="24" t="s">
        <v>44</v>
      </c>
      <c r="C637" s="23">
        <f>+[1]DEPURADO!A631</f>
        <v>6423235</v>
      </c>
      <c r="D637" s="23">
        <f>+[1]DEPURADO!B631</f>
        <v>6423235</v>
      </c>
      <c r="E637" s="25">
        <f>+[1]DEPURADO!C631</f>
        <v>45827</v>
      </c>
      <c r="F637" s="26">
        <f>+IF([1]DEPURADO!D631&gt;1,[1]DEPURADO!D631," ")</f>
        <v>45827</v>
      </c>
      <c r="G637" s="27">
        <f>[1]DEPURADO!F631</f>
        <v>826600</v>
      </c>
      <c r="H637" s="28">
        <v>0</v>
      </c>
      <c r="I637" s="28">
        <f>+[1]DEPURADO!M631+[1]DEPURADO!N631</f>
        <v>0</v>
      </c>
      <c r="J637" s="28">
        <f>+[1]DEPURADO!R631</f>
        <v>0</v>
      </c>
      <c r="K637" s="29">
        <f>+[1]DEPURADO!P631+[1]DEPURADO!Q631</f>
        <v>0</v>
      </c>
      <c r="L637" s="28">
        <v>0</v>
      </c>
      <c r="M637" s="28">
        <v>0</v>
      </c>
      <c r="N637" s="28">
        <f t="shared" si="64"/>
        <v>0</v>
      </c>
      <c r="O637" s="28">
        <f t="shared" si="65"/>
        <v>826600</v>
      </c>
      <c r="P637" s="24">
        <f>IF([1]DEPURADO!H631&gt;1,0,[1]DEPURADO!B631)</f>
        <v>6423235</v>
      </c>
      <c r="Q637" s="30">
        <f t="shared" si="66"/>
        <v>826600</v>
      </c>
      <c r="R637" s="31">
        <f t="shared" si="67"/>
        <v>0</v>
      </c>
      <c r="S637" s="31">
        <f>+[1]DEPURADO!J631</f>
        <v>0</v>
      </c>
      <c r="T637" s="23" t="s">
        <v>45</v>
      </c>
      <c r="U637" s="31">
        <f>+[1]DEPURADO!I631</f>
        <v>826600</v>
      </c>
      <c r="V637" s="30"/>
      <c r="W637" s="23" t="s">
        <v>45</v>
      </c>
      <c r="X637" s="31">
        <f>+[1]DEPURADO!K631+[1]DEPURADO!L631</f>
        <v>0</v>
      </c>
      <c r="Y637" s="23" t="s">
        <v>45</v>
      </c>
      <c r="Z637" s="31">
        <f t="shared" si="68"/>
        <v>0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9"/>
        <v>0</v>
      </c>
      <c r="AH637" s="30">
        <v>0</v>
      </c>
      <c r="AI637" s="30" t="str">
        <f>+[1]DEPURADO!G631</f>
        <v>EN REVISION</v>
      </c>
      <c r="AJ637" s="32"/>
      <c r="AK637" s="33"/>
    </row>
    <row r="638" spans="1:37" s="34" customFormat="1" x14ac:dyDescent="0.25">
      <c r="A638" s="23">
        <f t="shared" si="63"/>
        <v>630</v>
      </c>
      <c r="B638" s="24" t="s">
        <v>44</v>
      </c>
      <c r="C638" s="23">
        <f>+[1]DEPURADO!A632</f>
        <v>6422816</v>
      </c>
      <c r="D638" s="23">
        <f>+[1]DEPURADO!B632</f>
        <v>6422816</v>
      </c>
      <c r="E638" s="25">
        <f>+[1]DEPURADO!C632</f>
        <v>45827</v>
      </c>
      <c r="F638" s="26">
        <f>+IF([1]DEPURADO!D632&gt;1,[1]DEPURADO!D632," ")</f>
        <v>45827</v>
      </c>
      <c r="G638" s="27">
        <f>[1]DEPURADO!F632</f>
        <v>63000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0</v>
      </c>
      <c r="L638" s="28">
        <v>0</v>
      </c>
      <c r="M638" s="28">
        <v>0</v>
      </c>
      <c r="N638" s="28">
        <f t="shared" si="64"/>
        <v>0</v>
      </c>
      <c r="O638" s="28">
        <f t="shared" si="65"/>
        <v>63000</v>
      </c>
      <c r="P638" s="24">
        <f>IF([1]DEPURADO!H632&gt;1,0,[1]DEPURADO!B632)</f>
        <v>6422816</v>
      </c>
      <c r="Q638" s="30">
        <f t="shared" si="66"/>
        <v>63000</v>
      </c>
      <c r="R638" s="31">
        <f t="shared" si="67"/>
        <v>0</v>
      </c>
      <c r="S638" s="31">
        <f>+[1]DEPURADO!J632</f>
        <v>0</v>
      </c>
      <c r="T638" s="23" t="s">
        <v>45</v>
      </c>
      <c r="U638" s="31">
        <f>+[1]DEPURADO!I632</f>
        <v>63000</v>
      </c>
      <c r="V638" s="30"/>
      <c r="W638" s="23" t="s">
        <v>45</v>
      </c>
      <c r="X638" s="31">
        <f>+[1]DEPURADO!K632+[1]DEPURADO!L632</f>
        <v>0</v>
      </c>
      <c r="Y638" s="23" t="s">
        <v>45</v>
      </c>
      <c r="Z638" s="31">
        <f t="shared" si="68"/>
        <v>0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9"/>
        <v>0</v>
      </c>
      <c r="AH638" s="30">
        <v>0</v>
      </c>
      <c r="AI638" s="30" t="str">
        <f>+[1]DEPURADO!G632</f>
        <v>EN REVISION</v>
      </c>
      <c r="AJ638" s="32"/>
      <c r="AK638" s="33"/>
    </row>
    <row r="639" spans="1:37" s="34" customFormat="1" x14ac:dyDescent="0.25">
      <c r="A639" s="23">
        <f t="shared" si="63"/>
        <v>631</v>
      </c>
      <c r="B639" s="24" t="s">
        <v>44</v>
      </c>
      <c r="C639" s="23">
        <f>+[1]DEPURADO!A633</f>
        <v>6423149</v>
      </c>
      <c r="D639" s="23">
        <f>+[1]DEPURADO!B633</f>
        <v>6423149</v>
      </c>
      <c r="E639" s="25">
        <f>+[1]DEPURADO!C633</f>
        <v>45827</v>
      </c>
      <c r="F639" s="26">
        <f>+IF([1]DEPURADO!D633&gt;1,[1]DEPURADO!D633," ")</f>
        <v>45827</v>
      </c>
      <c r="G639" s="27">
        <f>[1]DEPURADO!F633</f>
        <v>79000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0</v>
      </c>
      <c r="L639" s="28">
        <v>0</v>
      </c>
      <c r="M639" s="28">
        <v>0</v>
      </c>
      <c r="N639" s="28">
        <f t="shared" si="64"/>
        <v>0</v>
      </c>
      <c r="O639" s="28">
        <f t="shared" si="65"/>
        <v>79000</v>
      </c>
      <c r="P639" s="24">
        <f>IF([1]DEPURADO!H633&gt;1,0,[1]DEPURADO!B633)</f>
        <v>6423149</v>
      </c>
      <c r="Q639" s="30">
        <f t="shared" si="66"/>
        <v>79000</v>
      </c>
      <c r="R639" s="31">
        <f t="shared" si="67"/>
        <v>0</v>
      </c>
      <c r="S639" s="31">
        <f>+[1]DEPURADO!J633</f>
        <v>0</v>
      </c>
      <c r="T639" s="23" t="s">
        <v>45</v>
      </c>
      <c r="U639" s="31">
        <f>+[1]DEPURADO!I633</f>
        <v>79000</v>
      </c>
      <c r="V639" s="30"/>
      <c r="W639" s="23" t="s">
        <v>45</v>
      </c>
      <c r="X639" s="31">
        <f>+[1]DEPURADO!K633+[1]DEPURADO!L633</f>
        <v>0</v>
      </c>
      <c r="Y639" s="23" t="s">
        <v>45</v>
      </c>
      <c r="Z639" s="31">
        <f t="shared" si="68"/>
        <v>0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9"/>
        <v>0</v>
      </c>
      <c r="AH639" s="30">
        <v>0</v>
      </c>
      <c r="AI639" s="30" t="str">
        <f>+[1]DEPURADO!G633</f>
        <v>EN REVISION</v>
      </c>
      <c r="AJ639" s="32"/>
      <c r="AK639" s="33"/>
    </row>
    <row r="640" spans="1:37" s="34" customFormat="1" x14ac:dyDescent="0.25">
      <c r="A640" s="23">
        <f t="shared" si="63"/>
        <v>632</v>
      </c>
      <c r="B640" s="24" t="s">
        <v>44</v>
      </c>
      <c r="C640" s="23">
        <f>+[1]DEPURADO!A634</f>
        <v>6423328</v>
      </c>
      <c r="D640" s="23">
        <f>+[1]DEPURADO!B634</f>
        <v>6423328</v>
      </c>
      <c r="E640" s="25">
        <f>+[1]DEPURADO!C634</f>
        <v>45828</v>
      </c>
      <c r="F640" s="26">
        <f>+IF([1]DEPURADO!D634&gt;1,[1]DEPURADO!D634," ")</f>
        <v>45828</v>
      </c>
      <c r="G640" s="27">
        <f>[1]DEPURADO!F634</f>
        <v>128000</v>
      </c>
      <c r="H640" s="28">
        <v>0</v>
      </c>
      <c r="I640" s="28">
        <f>+[1]DEPURADO!M634+[1]DEPURADO!N634</f>
        <v>0</v>
      </c>
      <c r="J640" s="28">
        <f>+[1]DEPURADO!R634</f>
        <v>0</v>
      </c>
      <c r="K640" s="29">
        <f>+[1]DEPURADO!P634+[1]DEPURADO!Q634</f>
        <v>0</v>
      </c>
      <c r="L640" s="28">
        <v>0</v>
      </c>
      <c r="M640" s="28">
        <v>0</v>
      </c>
      <c r="N640" s="28">
        <f t="shared" si="64"/>
        <v>0</v>
      </c>
      <c r="O640" s="28">
        <f t="shared" si="65"/>
        <v>128000</v>
      </c>
      <c r="P640" s="24">
        <f>IF([1]DEPURADO!H634&gt;1,0,[1]DEPURADO!B634)</f>
        <v>6423328</v>
      </c>
      <c r="Q640" s="30">
        <f t="shared" si="66"/>
        <v>128000</v>
      </c>
      <c r="R640" s="31">
        <f t="shared" si="67"/>
        <v>0</v>
      </c>
      <c r="S640" s="31">
        <f>+[1]DEPURADO!J634</f>
        <v>0</v>
      </c>
      <c r="T640" s="23" t="s">
        <v>45</v>
      </c>
      <c r="U640" s="31">
        <f>+[1]DEPURADO!I634</f>
        <v>128000</v>
      </c>
      <c r="V640" s="30"/>
      <c r="W640" s="23" t="s">
        <v>45</v>
      </c>
      <c r="X640" s="31">
        <f>+[1]DEPURADO!K634+[1]DEPURADO!L634</f>
        <v>0</v>
      </c>
      <c r="Y640" s="23" t="s">
        <v>45</v>
      </c>
      <c r="Z640" s="31">
        <f t="shared" si="68"/>
        <v>0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9"/>
        <v>0</v>
      </c>
      <c r="AH640" s="30">
        <v>0</v>
      </c>
      <c r="AI640" s="30" t="str">
        <f>+[1]DEPURADO!G634</f>
        <v>EN REVISION</v>
      </c>
      <c r="AJ640" s="32"/>
      <c r="AK640" s="33"/>
    </row>
    <row r="641" spans="1:37" s="34" customFormat="1" x14ac:dyDescent="0.25">
      <c r="A641" s="23">
        <f t="shared" si="63"/>
        <v>633</v>
      </c>
      <c r="B641" s="24" t="s">
        <v>44</v>
      </c>
      <c r="C641" s="23">
        <f>+[1]DEPURADO!A635</f>
        <v>6423512</v>
      </c>
      <c r="D641" s="23">
        <f>+[1]DEPURADO!B635</f>
        <v>6423512</v>
      </c>
      <c r="E641" s="25">
        <f>+[1]DEPURADO!C635</f>
        <v>45828</v>
      </c>
      <c r="F641" s="26">
        <f>+IF([1]DEPURADO!D635&gt;1,[1]DEPURADO!D635," ")</f>
        <v>45828</v>
      </c>
      <c r="G641" s="27">
        <f>[1]DEPURADO!F635</f>
        <v>4311000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0</v>
      </c>
      <c r="L641" s="28">
        <v>0</v>
      </c>
      <c r="M641" s="28">
        <v>0</v>
      </c>
      <c r="N641" s="28">
        <f t="shared" si="64"/>
        <v>0</v>
      </c>
      <c r="O641" s="28">
        <f t="shared" si="65"/>
        <v>4311000</v>
      </c>
      <c r="P641" s="24">
        <f>IF([1]DEPURADO!H635&gt;1,0,[1]DEPURADO!B635)</f>
        <v>6423512</v>
      </c>
      <c r="Q641" s="30">
        <f t="shared" si="66"/>
        <v>4311000</v>
      </c>
      <c r="R641" s="31">
        <f t="shared" si="67"/>
        <v>0</v>
      </c>
      <c r="S641" s="31">
        <f>+[1]DEPURADO!J635</f>
        <v>0</v>
      </c>
      <c r="T641" s="23" t="s">
        <v>45</v>
      </c>
      <c r="U641" s="31">
        <f>+[1]DEPURADO!I635</f>
        <v>4311000</v>
      </c>
      <c r="V641" s="30"/>
      <c r="W641" s="23" t="s">
        <v>45</v>
      </c>
      <c r="X641" s="31">
        <f>+[1]DEPURADO!K635+[1]DEPURADO!L635</f>
        <v>0</v>
      </c>
      <c r="Y641" s="23" t="s">
        <v>45</v>
      </c>
      <c r="Z641" s="31">
        <f t="shared" si="68"/>
        <v>0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9"/>
        <v>0</v>
      </c>
      <c r="AH641" s="30">
        <v>0</v>
      </c>
      <c r="AI641" s="30" t="str">
        <f>+[1]DEPURADO!G635</f>
        <v>EN REVISION</v>
      </c>
      <c r="AJ641" s="32"/>
      <c r="AK641" s="33"/>
    </row>
    <row r="642" spans="1:37" s="34" customFormat="1" x14ac:dyDescent="0.25">
      <c r="A642" s="23">
        <f t="shared" si="63"/>
        <v>634</v>
      </c>
      <c r="B642" s="24" t="s">
        <v>44</v>
      </c>
      <c r="C642" s="23">
        <f>+[1]DEPURADO!A636</f>
        <v>6423772</v>
      </c>
      <c r="D642" s="23">
        <f>+[1]DEPURADO!B636</f>
        <v>6423772</v>
      </c>
      <c r="E642" s="25">
        <f>+[1]DEPURADO!C636</f>
        <v>45828</v>
      </c>
      <c r="F642" s="26">
        <f>+IF([1]DEPURADO!D636&gt;1,[1]DEPURADO!D636," ")</f>
        <v>45828</v>
      </c>
      <c r="G642" s="27">
        <f>[1]DEPURADO!F636</f>
        <v>63000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0</v>
      </c>
      <c r="L642" s="28">
        <v>0</v>
      </c>
      <c r="M642" s="28">
        <v>0</v>
      </c>
      <c r="N642" s="28">
        <f t="shared" si="64"/>
        <v>0</v>
      </c>
      <c r="O642" s="28">
        <f t="shared" si="65"/>
        <v>63000</v>
      </c>
      <c r="P642" s="24">
        <f>IF([1]DEPURADO!H636&gt;1,0,[1]DEPURADO!B636)</f>
        <v>0</v>
      </c>
      <c r="Q642" s="30">
        <f t="shared" si="66"/>
        <v>0</v>
      </c>
      <c r="R642" s="31">
        <f t="shared" si="67"/>
        <v>63000</v>
      </c>
      <c r="S642" s="31">
        <f>+[1]DEPURADO!J636</f>
        <v>0</v>
      </c>
      <c r="T642" s="23" t="s">
        <v>45</v>
      </c>
      <c r="U642" s="31">
        <f>+[1]DEPURADO!I636</f>
        <v>0</v>
      </c>
      <c r="V642" s="30"/>
      <c r="W642" s="23" t="s">
        <v>45</v>
      </c>
      <c r="X642" s="31">
        <f>+[1]DEPURADO!K636+[1]DEPURADO!L636</f>
        <v>0</v>
      </c>
      <c r="Y642" s="23" t="s">
        <v>45</v>
      </c>
      <c r="Z642" s="31">
        <f t="shared" si="68"/>
        <v>0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9"/>
        <v>0</v>
      </c>
      <c r="AH642" s="30">
        <v>0</v>
      </c>
      <c r="AI642" s="30" t="str">
        <f>+[1]DEPURADO!G636</f>
        <v>NO RADICADA</v>
      </c>
      <c r="AJ642" s="32"/>
      <c r="AK642" s="33"/>
    </row>
    <row r="643" spans="1:37" s="34" customFormat="1" x14ac:dyDescent="0.25">
      <c r="A643" s="23">
        <f t="shared" si="63"/>
        <v>635</v>
      </c>
      <c r="B643" s="24" t="s">
        <v>44</v>
      </c>
      <c r="C643" s="23">
        <f>+[1]DEPURADO!A637</f>
        <v>6423716</v>
      </c>
      <c r="D643" s="23">
        <f>+[1]DEPURADO!B637</f>
        <v>6423716</v>
      </c>
      <c r="E643" s="25">
        <f>+[1]DEPURADO!C637</f>
        <v>45828</v>
      </c>
      <c r="F643" s="26">
        <f>+IF([1]DEPURADO!D637&gt;1,[1]DEPURADO!D637," ")</f>
        <v>45828</v>
      </c>
      <c r="G643" s="27">
        <f>[1]DEPURADO!F637</f>
        <v>63000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0</v>
      </c>
      <c r="L643" s="28">
        <v>0</v>
      </c>
      <c r="M643" s="28">
        <v>0</v>
      </c>
      <c r="N643" s="28">
        <f t="shared" si="64"/>
        <v>0</v>
      </c>
      <c r="O643" s="28">
        <f t="shared" si="65"/>
        <v>63000</v>
      </c>
      <c r="P643" s="24">
        <f>IF([1]DEPURADO!H637&gt;1,0,[1]DEPURADO!B637)</f>
        <v>6423716</v>
      </c>
      <c r="Q643" s="30">
        <f t="shared" si="66"/>
        <v>63000</v>
      </c>
      <c r="R643" s="31">
        <f t="shared" si="67"/>
        <v>0</v>
      </c>
      <c r="S643" s="31">
        <f>+[1]DEPURADO!J637</f>
        <v>0</v>
      </c>
      <c r="T643" s="23" t="s">
        <v>45</v>
      </c>
      <c r="U643" s="31">
        <f>+[1]DEPURADO!I637</f>
        <v>63000</v>
      </c>
      <c r="V643" s="30"/>
      <c r="W643" s="23" t="s">
        <v>45</v>
      </c>
      <c r="X643" s="31">
        <f>+[1]DEPURADO!K637+[1]DEPURADO!L637</f>
        <v>0</v>
      </c>
      <c r="Y643" s="23" t="s">
        <v>45</v>
      </c>
      <c r="Z643" s="31">
        <f t="shared" si="68"/>
        <v>0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9"/>
        <v>0</v>
      </c>
      <c r="AH643" s="30">
        <v>0</v>
      </c>
      <c r="AI643" s="30" t="str">
        <f>+[1]DEPURADO!G637</f>
        <v>EN REVISION</v>
      </c>
      <c r="AJ643" s="32"/>
      <c r="AK643" s="33"/>
    </row>
    <row r="644" spans="1:37" s="34" customFormat="1" x14ac:dyDescent="0.25">
      <c r="A644" s="23">
        <f t="shared" si="63"/>
        <v>636</v>
      </c>
      <c r="B644" s="24" t="s">
        <v>44</v>
      </c>
      <c r="C644" s="23">
        <f>+[1]DEPURADO!A638</f>
        <v>6423905</v>
      </c>
      <c r="D644" s="23">
        <f>+[1]DEPURADO!B638</f>
        <v>6423905</v>
      </c>
      <c r="E644" s="25">
        <f>+[1]DEPURADO!C638</f>
        <v>45828</v>
      </c>
      <c r="F644" s="26">
        <f>+IF([1]DEPURADO!D638&gt;1,[1]DEPURADO!D638," ")</f>
        <v>45828</v>
      </c>
      <c r="G644" s="27">
        <f>[1]DEPURADO!F638</f>
        <v>63000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0</v>
      </c>
      <c r="L644" s="28">
        <v>0</v>
      </c>
      <c r="M644" s="28">
        <v>0</v>
      </c>
      <c r="N644" s="28">
        <f t="shared" si="64"/>
        <v>0</v>
      </c>
      <c r="O644" s="28">
        <f t="shared" si="65"/>
        <v>63000</v>
      </c>
      <c r="P644" s="24">
        <f>IF([1]DEPURADO!H638&gt;1,0,[1]DEPURADO!B638)</f>
        <v>6423905</v>
      </c>
      <c r="Q644" s="30">
        <f t="shared" si="66"/>
        <v>63000</v>
      </c>
      <c r="R644" s="31">
        <f t="shared" si="67"/>
        <v>0</v>
      </c>
      <c r="S644" s="31">
        <f>+[1]DEPURADO!J638</f>
        <v>0</v>
      </c>
      <c r="T644" s="23" t="s">
        <v>45</v>
      </c>
      <c r="U644" s="31">
        <f>+[1]DEPURADO!I638</f>
        <v>63000</v>
      </c>
      <c r="V644" s="30"/>
      <c r="W644" s="23" t="s">
        <v>45</v>
      </c>
      <c r="X644" s="31">
        <f>+[1]DEPURADO!K638+[1]DEPURADO!L638</f>
        <v>0</v>
      </c>
      <c r="Y644" s="23" t="s">
        <v>45</v>
      </c>
      <c r="Z644" s="31">
        <f t="shared" si="68"/>
        <v>0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9"/>
        <v>0</v>
      </c>
      <c r="AH644" s="30">
        <v>0</v>
      </c>
      <c r="AI644" s="30" t="str">
        <f>+[1]DEPURADO!G638</f>
        <v>EN REVISION</v>
      </c>
      <c r="AJ644" s="32"/>
      <c r="AK644" s="33"/>
    </row>
    <row r="645" spans="1:37" s="34" customFormat="1" x14ac:dyDescent="0.25">
      <c r="A645" s="23">
        <f t="shared" si="63"/>
        <v>637</v>
      </c>
      <c r="B645" s="24" t="s">
        <v>44</v>
      </c>
      <c r="C645" s="23">
        <f>+[1]DEPURADO!A639</f>
        <v>6423395</v>
      </c>
      <c r="D645" s="23">
        <f>+[1]DEPURADO!B639</f>
        <v>6423395</v>
      </c>
      <c r="E645" s="25">
        <f>+[1]DEPURADO!C639</f>
        <v>45828</v>
      </c>
      <c r="F645" s="26">
        <f>+IF([1]DEPURADO!D639&gt;1,[1]DEPURADO!D639," ")</f>
        <v>45828</v>
      </c>
      <c r="G645" s="27">
        <f>[1]DEPURADO!F639</f>
        <v>79000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0</v>
      </c>
      <c r="L645" s="28">
        <v>0</v>
      </c>
      <c r="M645" s="28">
        <v>0</v>
      </c>
      <c r="N645" s="28">
        <f t="shared" si="64"/>
        <v>0</v>
      </c>
      <c r="O645" s="28">
        <f t="shared" si="65"/>
        <v>79000</v>
      </c>
      <c r="P645" s="24">
        <f>IF([1]DEPURADO!H639&gt;1,0,[1]DEPURADO!B639)</f>
        <v>6423395</v>
      </c>
      <c r="Q645" s="30">
        <f t="shared" si="66"/>
        <v>79000</v>
      </c>
      <c r="R645" s="31">
        <f t="shared" si="67"/>
        <v>0</v>
      </c>
      <c r="S645" s="31">
        <f>+[1]DEPURADO!J639</f>
        <v>0</v>
      </c>
      <c r="T645" s="23" t="s">
        <v>45</v>
      </c>
      <c r="U645" s="31">
        <f>+[1]DEPURADO!I639</f>
        <v>79000</v>
      </c>
      <c r="V645" s="30"/>
      <c r="W645" s="23" t="s">
        <v>45</v>
      </c>
      <c r="X645" s="31">
        <f>+[1]DEPURADO!K639+[1]DEPURADO!L639</f>
        <v>0</v>
      </c>
      <c r="Y645" s="23" t="s">
        <v>45</v>
      </c>
      <c r="Z645" s="31">
        <f t="shared" si="68"/>
        <v>0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9"/>
        <v>0</v>
      </c>
      <c r="AH645" s="30">
        <v>0</v>
      </c>
      <c r="AI645" s="30" t="str">
        <f>+[1]DEPURADO!G639</f>
        <v>EN REVISION</v>
      </c>
      <c r="AJ645" s="32"/>
      <c r="AK645" s="33"/>
    </row>
    <row r="646" spans="1:37" s="34" customFormat="1" x14ac:dyDescent="0.25">
      <c r="A646" s="23">
        <f t="shared" si="63"/>
        <v>638</v>
      </c>
      <c r="B646" s="24" t="s">
        <v>44</v>
      </c>
      <c r="C646" s="23">
        <f>+[1]DEPURADO!A640</f>
        <v>6423405</v>
      </c>
      <c r="D646" s="23">
        <f>+[1]DEPURADO!B640</f>
        <v>6423405</v>
      </c>
      <c r="E646" s="25">
        <f>+[1]DEPURADO!C640</f>
        <v>45828</v>
      </c>
      <c r="F646" s="26">
        <f>+IF([1]DEPURADO!D640&gt;1,[1]DEPURADO!D640," ")</f>
        <v>45828</v>
      </c>
      <c r="G646" s="27">
        <f>[1]DEPURADO!F640</f>
        <v>79000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0</v>
      </c>
      <c r="L646" s="28">
        <v>0</v>
      </c>
      <c r="M646" s="28">
        <v>0</v>
      </c>
      <c r="N646" s="28">
        <f t="shared" si="64"/>
        <v>0</v>
      </c>
      <c r="O646" s="28">
        <f t="shared" si="65"/>
        <v>79000</v>
      </c>
      <c r="P646" s="24">
        <f>IF([1]DEPURADO!H640&gt;1,0,[1]DEPURADO!B640)</f>
        <v>6423405</v>
      </c>
      <c r="Q646" s="30">
        <f t="shared" si="66"/>
        <v>79000</v>
      </c>
      <c r="R646" s="31">
        <f t="shared" si="67"/>
        <v>0</v>
      </c>
      <c r="S646" s="31">
        <f>+[1]DEPURADO!J640</f>
        <v>0</v>
      </c>
      <c r="T646" s="23" t="s">
        <v>45</v>
      </c>
      <c r="U646" s="31">
        <f>+[1]DEPURADO!I640</f>
        <v>79000</v>
      </c>
      <c r="V646" s="30"/>
      <c r="W646" s="23" t="s">
        <v>45</v>
      </c>
      <c r="X646" s="31">
        <f>+[1]DEPURADO!K640+[1]DEPURADO!L640</f>
        <v>0</v>
      </c>
      <c r="Y646" s="23" t="s">
        <v>45</v>
      </c>
      <c r="Z646" s="31">
        <f t="shared" si="68"/>
        <v>0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9"/>
        <v>0</v>
      </c>
      <c r="AH646" s="30">
        <v>0</v>
      </c>
      <c r="AI646" s="30" t="str">
        <f>+[1]DEPURADO!G640</f>
        <v>EN REVISION</v>
      </c>
      <c r="AJ646" s="32"/>
      <c r="AK646" s="33"/>
    </row>
    <row r="647" spans="1:37" s="34" customFormat="1" x14ac:dyDescent="0.25">
      <c r="A647" s="23">
        <f t="shared" si="63"/>
        <v>639</v>
      </c>
      <c r="B647" s="24" t="s">
        <v>44</v>
      </c>
      <c r="C647" s="23">
        <f>+[1]DEPURADO!A641</f>
        <v>6423900</v>
      </c>
      <c r="D647" s="23">
        <f>+[1]DEPURADO!B641</f>
        <v>6423900</v>
      </c>
      <c r="E647" s="25">
        <f>+[1]DEPURADO!C641</f>
        <v>45828</v>
      </c>
      <c r="F647" s="26">
        <f>+IF([1]DEPURADO!D641&gt;1,[1]DEPURADO!D641," ")</f>
        <v>45828</v>
      </c>
      <c r="G647" s="27">
        <f>[1]DEPURADO!F641</f>
        <v>79000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0</v>
      </c>
      <c r="L647" s="28">
        <v>0</v>
      </c>
      <c r="M647" s="28">
        <v>0</v>
      </c>
      <c r="N647" s="28">
        <f t="shared" si="64"/>
        <v>0</v>
      </c>
      <c r="O647" s="28">
        <f t="shared" si="65"/>
        <v>79000</v>
      </c>
      <c r="P647" s="24">
        <f>IF([1]DEPURADO!H641&gt;1,0,[1]DEPURADO!B641)</f>
        <v>6423900</v>
      </c>
      <c r="Q647" s="30">
        <f t="shared" si="66"/>
        <v>79000</v>
      </c>
      <c r="R647" s="31">
        <f t="shared" si="67"/>
        <v>0</v>
      </c>
      <c r="S647" s="31">
        <f>+[1]DEPURADO!J641</f>
        <v>0</v>
      </c>
      <c r="T647" s="23" t="s">
        <v>45</v>
      </c>
      <c r="U647" s="31">
        <f>+[1]DEPURADO!I641</f>
        <v>79000</v>
      </c>
      <c r="V647" s="30"/>
      <c r="W647" s="23" t="s">
        <v>45</v>
      </c>
      <c r="X647" s="31">
        <f>+[1]DEPURADO!K641+[1]DEPURADO!L641</f>
        <v>0</v>
      </c>
      <c r="Y647" s="23" t="s">
        <v>45</v>
      </c>
      <c r="Z647" s="31">
        <f t="shared" si="68"/>
        <v>0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9"/>
        <v>0</v>
      </c>
      <c r="AH647" s="30">
        <v>0</v>
      </c>
      <c r="AI647" s="30" t="str">
        <f>+[1]DEPURADO!G641</f>
        <v>EN REVISION</v>
      </c>
      <c r="AJ647" s="32"/>
      <c r="AK647" s="33"/>
    </row>
    <row r="648" spans="1:37" s="34" customFormat="1" x14ac:dyDescent="0.25">
      <c r="A648" s="23">
        <f t="shared" si="63"/>
        <v>640</v>
      </c>
      <c r="B648" s="24" t="s">
        <v>44</v>
      </c>
      <c r="C648" s="23">
        <f>+[1]DEPURADO!A642</f>
        <v>6424028</v>
      </c>
      <c r="D648" s="23">
        <f>+[1]DEPURADO!B642</f>
        <v>6424028</v>
      </c>
      <c r="E648" s="25">
        <f>+[1]DEPURADO!C642</f>
        <v>45829</v>
      </c>
      <c r="F648" s="26">
        <f>+IF([1]DEPURADO!D642&gt;1,[1]DEPURADO!D642," ")</f>
        <v>45829</v>
      </c>
      <c r="G648" s="27">
        <f>[1]DEPURADO!F642</f>
        <v>2085015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0</v>
      </c>
      <c r="L648" s="28">
        <v>0</v>
      </c>
      <c r="M648" s="28">
        <v>0</v>
      </c>
      <c r="N648" s="28">
        <f t="shared" si="64"/>
        <v>0</v>
      </c>
      <c r="O648" s="28">
        <f t="shared" si="65"/>
        <v>2085015</v>
      </c>
      <c r="P648" s="24">
        <f>IF([1]DEPURADO!H642&gt;1,0,[1]DEPURADO!B642)</f>
        <v>6424028</v>
      </c>
      <c r="Q648" s="30">
        <f t="shared" si="66"/>
        <v>2085015</v>
      </c>
      <c r="R648" s="31">
        <f t="shared" si="67"/>
        <v>0</v>
      </c>
      <c r="S648" s="31">
        <f>+[1]DEPURADO!J642</f>
        <v>0</v>
      </c>
      <c r="T648" s="23" t="s">
        <v>45</v>
      </c>
      <c r="U648" s="31">
        <f>+[1]DEPURADO!I642</f>
        <v>2085015</v>
      </c>
      <c r="V648" s="30"/>
      <c r="W648" s="23" t="s">
        <v>45</v>
      </c>
      <c r="X648" s="31">
        <f>+[1]DEPURADO!K642+[1]DEPURADO!L642</f>
        <v>0</v>
      </c>
      <c r="Y648" s="23" t="s">
        <v>45</v>
      </c>
      <c r="Z648" s="31">
        <f t="shared" si="68"/>
        <v>0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9"/>
        <v>0</v>
      </c>
      <c r="AH648" s="30">
        <v>0</v>
      </c>
      <c r="AI648" s="30" t="str">
        <f>+[1]DEPURADO!G642</f>
        <v>EN REVISION</v>
      </c>
      <c r="AJ648" s="32"/>
      <c r="AK648" s="33"/>
    </row>
    <row r="649" spans="1:37" s="34" customFormat="1" x14ac:dyDescent="0.25">
      <c r="A649" s="23">
        <f t="shared" si="63"/>
        <v>641</v>
      </c>
      <c r="B649" s="24" t="s">
        <v>44</v>
      </c>
      <c r="C649" s="23">
        <f>+[1]DEPURADO!A643</f>
        <v>6424294</v>
      </c>
      <c r="D649" s="23">
        <f>+[1]DEPURADO!B643</f>
        <v>6424294</v>
      </c>
      <c r="E649" s="25">
        <f>+[1]DEPURADO!C643</f>
        <v>45831</v>
      </c>
      <c r="F649" s="26">
        <f>+IF([1]DEPURADO!D643&gt;1,[1]DEPURADO!D643," ")</f>
        <v>45831</v>
      </c>
      <c r="G649" s="27">
        <f>[1]DEPURADO!F643</f>
        <v>13065452</v>
      </c>
      <c r="H649" s="28">
        <v>0</v>
      </c>
      <c r="I649" s="28">
        <f>+[1]DEPURADO!M643+[1]DEPURADO!N643</f>
        <v>0</v>
      </c>
      <c r="J649" s="28">
        <f>+[1]DEPURADO!R643</f>
        <v>0</v>
      </c>
      <c r="K649" s="29">
        <f>+[1]DEPURADO!P643+[1]DEPURADO!Q643</f>
        <v>0</v>
      </c>
      <c r="L649" s="28">
        <v>0</v>
      </c>
      <c r="M649" s="28">
        <v>0</v>
      </c>
      <c r="N649" s="28">
        <f t="shared" si="64"/>
        <v>0</v>
      </c>
      <c r="O649" s="28">
        <f t="shared" si="65"/>
        <v>13065452</v>
      </c>
      <c r="P649" s="24">
        <f>IF([1]DEPURADO!H643&gt;1,0,[1]DEPURADO!B643)</f>
        <v>0</v>
      </c>
      <c r="Q649" s="30">
        <f t="shared" si="66"/>
        <v>0</v>
      </c>
      <c r="R649" s="31">
        <f t="shared" si="67"/>
        <v>13065452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0</v>
      </c>
      <c r="Y649" s="23" t="s">
        <v>45</v>
      </c>
      <c r="Z649" s="31">
        <f t="shared" si="68"/>
        <v>0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9"/>
        <v>0</v>
      </c>
      <c r="AH649" s="30">
        <v>0</v>
      </c>
      <c r="AI649" s="30" t="str">
        <f>+[1]DEPURADO!G643</f>
        <v>NO RADICADA</v>
      </c>
      <c r="AJ649" s="32"/>
      <c r="AK649" s="33"/>
    </row>
    <row r="650" spans="1:37" s="34" customFormat="1" x14ac:dyDescent="0.25">
      <c r="A650" s="23">
        <f t="shared" si="63"/>
        <v>642</v>
      </c>
      <c r="B650" s="24" t="s">
        <v>44</v>
      </c>
      <c r="C650" s="23">
        <f>+[1]DEPURADO!A644</f>
        <v>6424370</v>
      </c>
      <c r="D650" s="23">
        <f>+[1]DEPURADO!B644</f>
        <v>6424370</v>
      </c>
      <c r="E650" s="25">
        <f>+[1]DEPURADO!C644</f>
        <v>45832</v>
      </c>
      <c r="F650" s="26">
        <f>+IF([1]DEPURADO!D644&gt;1,[1]DEPURADO!D644," ")</f>
        <v>45832</v>
      </c>
      <c r="G650" s="27">
        <f>[1]DEPURADO!F644</f>
        <v>160000</v>
      </c>
      <c r="H650" s="28">
        <v>0</v>
      </c>
      <c r="I650" s="28">
        <f>+[1]DEPURADO!M644+[1]DEPURADO!N644</f>
        <v>0</v>
      </c>
      <c r="J650" s="28">
        <f>+[1]DEPURADO!R644</f>
        <v>0</v>
      </c>
      <c r="K650" s="29">
        <f>+[1]DEPURADO!P644+[1]DEPURADO!Q644</f>
        <v>0</v>
      </c>
      <c r="L650" s="28">
        <v>0</v>
      </c>
      <c r="M650" s="28">
        <v>0</v>
      </c>
      <c r="N650" s="28">
        <f t="shared" si="64"/>
        <v>0</v>
      </c>
      <c r="O650" s="28">
        <f t="shared" si="65"/>
        <v>160000</v>
      </c>
      <c r="P650" s="24">
        <f>IF([1]DEPURADO!H644&gt;1,0,[1]DEPURADO!B644)</f>
        <v>0</v>
      </c>
      <c r="Q650" s="30">
        <f t="shared" si="66"/>
        <v>0</v>
      </c>
      <c r="R650" s="31">
        <f t="shared" si="67"/>
        <v>160000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0</v>
      </c>
      <c r="Y650" s="23" t="s">
        <v>45</v>
      </c>
      <c r="Z650" s="31">
        <f t="shared" si="68"/>
        <v>0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si="69"/>
        <v>0</v>
      </c>
      <c r="AH650" s="30">
        <v>0</v>
      </c>
      <c r="AI650" s="30" t="str">
        <f>+[1]DEPURADO!G644</f>
        <v>NO RADICADA</v>
      </c>
      <c r="AJ650" s="32"/>
      <c r="AK650" s="33"/>
    </row>
    <row r="651" spans="1:37" s="34" customFormat="1" x14ac:dyDescent="0.25">
      <c r="A651" s="23">
        <f t="shared" ref="A651:A692" si="70">+A650+1</f>
        <v>643</v>
      </c>
      <c r="B651" s="24" t="s">
        <v>44</v>
      </c>
      <c r="C651" s="23">
        <f>+[1]DEPURADO!A645</f>
        <v>6424949</v>
      </c>
      <c r="D651" s="23">
        <f>+[1]DEPURADO!B645</f>
        <v>6424949</v>
      </c>
      <c r="E651" s="25">
        <f>+[1]DEPURADO!C645</f>
        <v>45832</v>
      </c>
      <c r="F651" s="26">
        <f>+IF([1]DEPURADO!D645&gt;1,[1]DEPURADO!D645," ")</f>
        <v>45832</v>
      </c>
      <c r="G651" s="27">
        <f>[1]DEPURADO!F645</f>
        <v>113900</v>
      </c>
      <c r="H651" s="28">
        <v>0</v>
      </c>
      <c r="I651" s="28">
        <f>+[1]DEPURADO!M645+[1]DEPURADO!N645</f>
        <v>0</v>
      </c>
      <c r="J651" s="28">
        <f>+[1]DEPURADO!R645</f>
        <v>0</v>
      </c>
      <c r="K651" s="29">
        <f>+[1]DEPURADO!P645+[1]DEPURADO!Q645</f>
        <v>0</v>
      </c>
      <c r="L651" s="28">
        <v>0</v>
      </c>
      <c r="M651" s="28">
        <v>0</v>
      </c>
      <c r="N651" s="28">
        <f t="shared" ref="N651:N714" si="71">+SUM(J651:M651)</f>
        <v>0</v>
      </c>
      <c r="O651" s="28">
        <f t="shared" ref="O651:O714" si="72">+G651-I651-N651</f>
        <v>113900</v>
      </c>
      <c r="P651" s="24">
        <f>IF([1]DEPURADO!H645&gt;1,0,[1]DEPURADO!B645)</f>
        <v>0</v>
      </c>
      <c r="Q651" s="30">
        <f t="shared" ref="Q651:Q714" si="73">+IF(P651&gt;0,G651,0)</f>
        <v>0</v>
      </c>
      <c r="R651" s="31">
        <f t="shared" ref="R651:R714" si="74">IF(P651=0,G651,0)</f>
        <v>113900</v>
      </c>
      <c r="S651" s="31">
        <f>+[1]DEPURADO!J645</f>
        <v>0</v>
      </c>
      <c r="T651" s="23" t="s">
        <v>45</v>
      </c>
      <c r="U651" s="31">
        <f>+[1]DEPURADO!I645</f>
        <v>0</v>
      </c>
      <c r="V651" s="30"/>
      <c r="W651" s="23" t="s">
        <v>45</v>
      </c>
      <c r="X651" s="31">
        <f>+[1]DEPURADO!K645+[1]DEPURADO!L645</f>
        <v>0</v>
      </c>
      <c r="Y651" s="23" t="s">
        <v>45</v>
      </c>
      <c r="Z651" s="31">
        <f t="shared" ref="Z651:Z714" si="75">+X651-AE651+IF(X651-AE651&lt;-1,-X651+AE651,0)</f>
        <v>0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ref="AG651:AG714" si="76">+G651-I651-N651-R651-Z651-AC651-AE651-S651-U651</f>
        <v>0</v>
      </c>
      <c r="AH651" s="30">
        <v>0</v>
      </c>
      <c r="AI651" s="30" t="str">
        <f>+[1]DEPURADO!G645</f>
        <v>NO RADICADA</v>
      </c>
      <c r="AJ651" s="32"/>
      <c r="AK651" s="33"/>
    </row>
    <row r="652" spans="1:37" s="34" customFormat="1" x14ac:dyDescent="0.25">
      <c r="A652" s="23">
        <f t="shared" si="70"/>
        <v>644</v>
      </c>
      <c r="B652" s="24" t="s">
        <v>44</v>
      </c>
      <c r="C652" s="23">
        <f>+[1]DEPURADO!A646</f>
        <v>6424569</v>
      </c>
      <c r="D652" s="23">
        <f>+[1]DEPURADO!B646</f>
        <v>6424569</v>
      </c>
      <c r="E652" s="25">
        <f>+[1]DEPURADO!C646</f>
        <v>45832</v>
      </c>
      <c r="F652" s="26">
        <f>+IF([1]DEPURADO!D646&gt;1,[1]DEPURADO!D646," ")</f>
        <v>45832</v>
      </c>
      <c r="G652" s="27">
        <f>[1]DEPURADO!F646</f>
        <v>196000</v>
      </c>
      <c r="H652" s="28">
        <v>0</v>
      </c>
      <c r="I652" s="28">
        <f>+[1]DEPURADO!M646+[1]DEPURADO!N646</f>
        <v>0</v>
      </c>
      <c r="J652" s="28">
        <f>+[1]DEPURADO!R646</f>
        <v>0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71"/>
        <v>0</v>
      </c>
      <c r="O652" s="28">
        <f t="shared" si="72"/>
        <v>196000</v>
      </c>
      <c r="P652" s="24">
        <f>IF([1]DEPURADO!H646&gt;1,0,[1]DEPURADO!B646)</f>
        <v>0</v>
      </c>
      <c r="Q652" s="30">
        <f t="shared" si="73"/>
        <v>0</v>
      </c>
      <c r="R652" s="31">
        <f t="shared" si="74"/>
        <v>196000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0</v>
      </c>
      <c r="Y652" s="23" t="s">
        <v>45</v>
      </c>
      <c r="Z652" s="31">
        <f t="shared" si="75"/>
        <v>0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76"/>
        <v>0</v>
      </c>
      <c r="AH652" s="30">
        <v>0</v>
      </c>
      <c r="AI652" s="30" t="str">
        <f>+[1]DEPURADO!G646</f>
        <v>NO RADICADA</v>
      </c>
      <c r="AJ652" s="32"/>
      <c r="AK652" s="33"/>
    </row>
    <row r="653" spans="1:37" s="34" customFormat="1" x14ac:dyDescent="0.25">
      <c r="A653" s="23">
        <f t="shared" si="70"/>
        <v>645</v>
      </c>
      <c r="B653" s="24" t="s">
        <v>44</v>
      </c>
      <c r="C653" s="23">
        <f>+[1]DEPURADO!A647</f>
        <v>6424740</v>
      </c>
      <c r="D653" s="23">
        <f>+[1]DEPURADO!B647</f>
        <v>6424740</v>
      </c>
      <c r="E653" s="25">
        <f>+[1]DEPURADO!C647</f>
        <v>45832</v>
      </c>
      <c r="F653" s="26">
        <f>+IF([1]DEPURADO!D647&gt;1,[1]DEPURADO!D647," ")</f>
        <v>45832</v>
      </c>
      <c r="G653" s="27">
        <f>[1]DEPURADO!F647</f>
        <v>422000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0</v>
      </c>
      <c r="L653" s="28">
        <v>0</v>
      </c>
      <c r="M653" s="28">
        <v>0</v>
      </c>
      <c r="N653" s="28">
        <f t="shared" si="71"/>
        <v>0</v>
      </c>
      <c r="O653" s="28">
        <f t="shared" si="72"/>
        <v>422000</v>
      </c>
      <c r="P653" s="24">
        <f>IF([1]DEPURADO!H647&gt;1,0,[1]DEPURADO!B647)</f>
        <v>6424740</v>
      </c>
      <c r="Q653" s="30">
        <f t="shared" si="73"/>
        <v>422000</v>
      </c>
      <c r="R653" s="31">
        <f t="shared" si="74"/>
        <v>0</v>
      </c>
      <c r="S653" s="31">
        <f>+[1]DEPURADO!J647</f>
        <v>0</v>
      </c>
      <c r="T653" s="23" t="s">
        <v>45</v>
      </c>
      <c r="U653" s="31">
        <f>+[1]DEPURADO!I647</f>
        <v>422000</v>
      </c>
      <c r="V653" s="30"/>
      <c r="W653" s="23" t="s">
        <v>45</v>
      </c>
      <c r="X653" s="31">
        <f>+[1]DEPURADO!K647+[1]DEPURADO!L647</f>
        <v>0</v>
      </c>
      <c r="Y653" s="23" t="s">
        <v>45</v>
      </c>
      <c r="Z653" s="31">
        <f t="shared" si="75"/>
        <v>0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si="76"/>
        <v>0</v>
      </c>
      <c r="AH653" s="30">
        <v>0</v>
      </c>
      <c r="AI653" s="30" t="str">
        <f>+[1]DEPURADO!G647</f>
        <v>EN REVISION</v>
      </c>
      <c r="AJ653" s="32"/>
      <c r="AK653" s="33"/>
    </row>
    <row r="654" spans="1:37" s="34" customFormat="1" x14ac:dyDescent="0.25">
      <c r="A654" s="23">
        <f t="shared" si="70"/>
        <v>646</v>
      </c>
      <c r="B654" s="24" t="s">
        <v>44</v>
      </c>
      <c r="C654" s="23">
        <f>+[1]DEPURADO!A648</f>
        <v>6424416</v>
      </c>
      <c r="D654" s="23">
        <f>+[1]DEPURADO!B648</f>
        <v>6424416</v>
      </c>
      <c r="E654" s="25">
        <f>+[1]DEPURADO!C648</f>
        <v>45832</v>
      </c>
      <c r="F654" s="26">
        <f>+IF([1]DEPURADO!D648&gt;1,[1]DEPURADO!D648," ")</f>
        <v>45832</v>
      </c>
      <c r="G654" s="27">
        <f>[1]DEPURADO!F648</f>
        <v>151000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0</v>
      </c>
      <c r="L654" s="28">
        <v>0</v>
      </c>
      <c r="M654" s="28">
        <v>0</v>
      </c>
      <c r="N654" s="28">
        <f t="shared" si="71"/>
        <v>0</v>
      </c>
      <c r="O654" s="28">
        <f t="shared" si="72"/>
        <v>151000</v>
      </c>
      <c r="P654" s="24">
        <f>IF([1]DEPURADO!H648&gt;1,0,[1]DEPURADO!B648)</f>
        <v>0</v>
      </c>
      <c r="Q654" s="30">
        <f t="shared" si="73"/>
        <v>0</v>
      </c>
      <c r="R654" s="31">
        <f t="shared" si="74"/>
        <v>151000</v>
      </c>
      <c r="S654" s="31">
        <f>+[1]DEPURADO!J648</f>
        <v>0</v>
      </c>
      <c r="T654" s="23" t="s">
        <v>45</v>
      </c>
      <c r="U654" s="31">
        <f>+[1]DEPURADO!I648</f>
        <v>0</v>
      </c>
      <c r="V654" s="30"/>
      <c r="W654" s="23" t="s">
        <v>45</v>
      </c>
      <c r="X654" s="31">
        <f>+[1]DEPURADO!K648+[1]DEPURADO!L648</f>
        <v>0</v>
      </c>
      <c r="Y654" s="23" t="s">
        <v>45</v>
      </c>
      <c r="Z654" s="31">
        <f t="shared" si="75"/>
        <v>0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6"/>
        <v>0</v>
      </c>
      <c r="AH654" s="30">
        <v>0</v>
      </c>
      <c r="AI654" s="30" t="str">
        <f>+[1]DEPURADO!G648</f>
        <v>NO RADICADA</v>
      </c>
      <c r="AJ654" s="32"/>
      <c r="AK654" s="33"/>
    </row>
    <row r="655" spans="1:37" s="34" customFormat="1" x14ac:dyDescent="0.25">
      <c r="A655" s="23">
        <f t="shared" si="70"/>
        <v>647</v>
      </c>
      <c r="B655" s="24" t="s">
        <v>44</v>
      </c>
      <c r="C655" s="23">
        <f>+[1]DEPURADO!A649</f>
        <v>6424870</v>
      </c>
      <c r="D655" s="23">
        <f>+[1]DEPURADO!B649</f>
        <v>6424870</v>
      </c>
      <c r="E655" s="25">
        <f>+[1]DEPURADO!C649</f>
        <v>45832</v>
      </c>
      <c r="F655" s="26">
        <f>+IF([1]DEPURADO!D649&gt;1,[1]DEPURADO!D649," ")</f>
        <v>45832</v>
      </c>
      <c r="G655" s="27">
        <f>[1]DEPURADO!F649</f>
        <v>14530117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1"/>
        <v>0</v>
      </c>
      <c r="O655" s="28">
        <f t="shared" si="72"/>
        <v>14530117</v>
      </c>
      <c r="P655" s="24">
        <f>IF([1]DEPURADO!H649&gt;1,0,[1]DEPURADO!B649)</f>
        <v>6424870</v>
      </c>
      <c r="Q655" s="30">
        <f t="shared" si="73"/>
        <v>14530117</v>
      </c>
      <c r="R655" s="31">
        <f t="shared" si="74"/>
        <v>0</v>
      </c>
      <c r="S655" s="31">
        <f>+[1]DEPURADO!J649</f>
        <v>0</v>
      </c>
      <c r="T655" s="23" t="s">
        <v>45</v>
      </c>
      <c r="U655" s="31">
        <f>+[1]DEPURADO!I649</f>
        <v>14530117</v>
      </c>
      <c r="V655" s="30"/>
      <c r="W655" s="23" t="s">
        <v>45</v>
      </c>
      <c r="X655" s="31">
        <f>+[1]DEPURADO!K649+[1]DEPURADO!L649</f>
        <v>0</v>
      </c>
      <c r="Y655" s="23" t="s">
        <v>45</v>
      </c>
      <c r="Z655" s="31">
        <f t="shared" si="75"/>
        <v>0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6"/>
        <v>0</v>
      </c>
      <c r="AH655" s="30">
        <v>0</v>
      </c>
      <c r="AI655" s="30" t="str">
        <f>+[1]DEPURADO!G649</f>
        <v>EN REVISION</v>
      </c>
      <c r="AJ655" s="32"/>
      <c r="AK655" s="33"/>
    </row>
    <row r="656" spans="1:37" s="34" customFormat="1" x14ac:dyDescent="0.25">
      <c r="A656" s="23">
        <f t="shared" si="70"/>
        <v>648</v>
      </c>
      <c r="B656" s="24" t="s">
        <v>44</v>
      </c>
      <c r="C656" s="23">
        <f>+[1]DEPURADO!A650</f>
        <v>6424773</v>
      </c>
      <c r="D656" s="23">
        <f>+[1]DEPURADO!B650</f>
        <v>6424773</v>
      </c>
      <c r="E656" s="25">
        <f>+[1]DEPURADO!C650</f>
        <v>45832</v>
      </c>
      <c r="F656" s="26">
        <f>+IF([1]DEPURADO!D650&gt;1,[1]DEPURADO!D650," ")</f>
        <v>45832</v>
      </c>
      <c r="G656" s="27">
        <f>[1]DEPURADO!F650</f>
        <v>708700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1"/>
        <v>0</v>
      </c>
      <c r="O656" s="28">
        <f t="shared" si="72"/>
        <v>708700</v>
      </c>
      <c r="P656" s="24">
        <f>IF([1]DEPURADO!H650&gt;1,0,[1]DEPURADO!B650)</f>
        <v>0</v>
      </c>
      <c r="Q656" s="30">
        <f t="shared" si="73"/>
        <v>0</v>
      </c>
      <c r="R656" s="31">
        <f t="shared" si="74"/>
        <v>708700</v>
      </c>
      <c r="S656" s="31">
        <f>+[1]DEPURADO!J650</f>
        <v>0</v>
      </c>
      <c r="T656" s="23" t="s">
        <v>45</v>
      </c>
      <c r="U656" s="31">
        <f>+[1]DEPURADO!I650</f>
        <v>0</v>
      </c>
      <c r="V656" s="30"/>
      <c r="W656" s="23" t="s">
        <v>45</v>
      </c>
      <c r="X656" s="31">
        <f>+[1]DEPURADO!K650+[1]DEPURADO!L650</f>
        <v>0</v>
      </c>
      <c r="Y656" s="23" t="s">
        <v>45</v>
      </c>
      <c r="Z656" s="31">
        <f t="shared" si="75"/>
        <v>0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6"/>
        <v>0</v>
      </c>
      <c r="AH656" s="30">
        <v>0</v>
      </c>
      <c r="AI656" s="30" t="str">
        <f>+[1]DEPURADO!G650</f>
        <v>NO RADICADA</v>
      </c>
      <c r="AJ656" s="32"/>
      <c r="AK656" s="33"/>
    </row>
    <row r="657" spans="1:37" s="34" customFormat="1" x14ac:dyDescent="0.25">
      <c r="A657" s="23">
        <f t="shared" si="70"/>
        <v>649</v>
      </c>
      <c r="B657" s="24" t="s">
        <v>44</v>
      </c>
      <c r="C657" s="23">
        <f>+[1]DEPURADO!A651</f>
        <v>6424686</v>
      </c>
      <c r="D657" s="23">
        <f>+[1]DEPURADO!B651</f>
        <v>6424686</v>
      </c>
      <c r="E657" s="25">
        <f>+[1]DEPURADO!C651</f>
        <v>45832</v>
      </c>
      <c r="F657" s="26">
        <f>+IF([1]DEPURADO!D651&gt;1,[1]DEPURADO!D651," ")</f>
        <v>45832</v>
      </c>
      <c r="G657" s="27">
        <f>[1]DEPURADO!F651</f>
        <v>546594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1"/>
        <v>0</v>
      </c>
      <c r="O657" s="28">
        <f t="shared" si="72"/>
        <v>546594</v>
      </c>
      <c r="P657" s="24">
        <f>IF([1]DEPURADO!H651&gt;1,0,[1]DEPURADO!B651)</f>
        <v>0</v>
      </c>
      <c r="Q657" s="30">
        <f t="shared" si="73"/>
        <v>0</v>
      </c>
      <c r="R657" s="31">
        <f t="shared" si="74"/>
        <v>546594</v>
      </c>
      <c r="S657" s="31">
        <f>+[1]DEPURADO!J651</f>
        <v>0</v>
      </c>
      <c r="T657" s="23" t="s">
        <v>45</v>
      </c>
      <c r="U657" s="31">
        <f>+[1]DEPURADO!I651</f>
        <v>0</v>
      </c>
      <c r="V657" s="30"/>
      <c r="W657" s="23" t="s">
        <v>45</v>
      </c>
      <c r="X657" s="31">
        <f>+[1]DEPURADO!K651+[1]DEPURADO!L651</f>
        <v>0</v>
      </c>
      <c r="Y657" s="23" t="s">
        <v>45</v>
      </c>
      <c r="Z657" s="31">
        <f t="shared" si="75"/>
        <v>0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6"/>
        <v>0</v>
      </c>
      <c r="AH657" s="30">
        <v>0</v>
      </c>
      <c r="AI657" s="30" t="str">
        <f>+[1]DEPURADO!G651</f>
        <v>NO RADICADA</v>
      </c>
      <c r="AJ657" s="32"/>
      <c r="AK657" s="33"/>
    </row>
    <row r="658" spans="1:37" s="34" customFormat="1" x14ac:dyDescent="0.25">
      <c r="A658" s="23">
        <f t="shared" si="70"/>
        <v>650</v>
      </c>
      <c r="B658" s="24" t="s">
        <v>44</v>
      </c>
      <c r="C658" s="23">
        <f>+[1]DEPURADO!A652</f>
        <v>6425041</v>
      </c>
      <c r="D658" s="23">
        <f>+[1]DEPURADO!B652</f>
        <v>6425041</v>
      </c>
      <c r="E658" s="25">
        <f>+[1]DEPURADO!C652</f>
        <v>45832</v>
      </c>
      <c r="F658" s="26">
        <f>+IF([1]DEPURADO!D652&gt;1,[1]DEPURADO!D652," ")</f>
        <v>45832</v>
      </c>
      <c r="G658" s="27">
        <f>[1]DEPURADO!F652</f>
        <v>421500</v>
      </c>
      <c r="H658" s="28">
        <v>0</v>
      </c>
      <c r="I658" s="28">
        <f>+[1]DEPURADO!M652+[1]DEPURADO!N652</f>
        <v>0</v>
      </c>
      <c r="J658" s="28">
        <f>+[1]DEPURADO!R652</f>
        <v>0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1"/>
        <v>0</v>
      </c>
      <c r="O658" s="28">
        <f t="shared" si="72"/>
        <v>421500</v>
      </c>
      <c r="P658" s="24">
        <f>IF([1]DEPURADO!H652&gt;1,0,[1]DEPURADO!B652)</f>
        <v>0</v>
      </c>
      <c r="Q658" s="30">
        <f t="shared" si="73"/>
        <v>0</v>
      </c>
      <c r="R658" s="31">
        <f t="shared" si="74"/>
        <v>421500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0</v>
      </c>
      <c r="Y658" s="23" t="s">
        <v>45</v>
      </c>
      <c r="Z658" s="31">
        <f t="shared" si="75"/>
        <v>0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6"/>
        <v>0</v>
      </c>
      <c r="AH658" s="30">
        <v>0</v>
      </c>
      <c r="AI658" s="30" t="str">
        <f>+[1]DEPURADO!G652</f>
        <v>NO RADICADA</v>
      </c>
      <c r="AJ658" s="32"/>
      <c r="AK658" s="33"/>
    </row>
    <row r="659" spans="1:37" s="34" customFormat="1" x14ac:dyDescent="0.25">
      <c r="A659" s="23">
        <f t="shared" si="70"/>
        <v>651</v>
      </c>
      <c r="B659" s="24" t="s">
        <v>44</v>
      </c>
      <c r="C659" s="23">
        <f>+[1]DEPURADO!A653</f>
        <v>6425060</v>
      </c>
      <c r="D659" s="23">
        <f>+[1]DEPURADO!B653</f>
        <v>6425060</v>
      </c>
      <c r="E659" s="25">
        <f>+[1]DEPURADO!C653</f>
        <v>45832</v>
      </c>
      <c r="F659" s="26">
        <f>+IF([1]DEPURADO!D653&gt;1,[1]DEPURADO!D653," ")</f>
        <v>45832</v>
      </c>
      <c r="G659" s="27">
        <f>[1]DEPURADO!F653</f>
        <v>558000</v>
      </c>
      <c r="H659" s="28">
        <v>0</v>
      </c>
      <c r="I659" s="28">
        <f>+[1]DEPURADO!M653+[1]DEPURADO!N653</f>
        <v>0</v>
      </c>
      <c r="J659" s="28">
        <f>+[1]DEPURADO!R653</f>
        <v>0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1"/>
        <v>0</v>
      </c>
      <c r="O659" s="28">
        <f t="shared" si="72"/>
        <v>558000</v>
      </c>
      <c r="P659" s="24">
        <f>IF([1]DEPURADO!H653&gt;1,0,[1]DEPURADO!B653)</f>
        <v>0</v>
      </c>
      <c r="Q659" s="30">
        <f t="shared" si="73"/>
        <v>0</v>
      </c>
      <c r="R659" s="31">
        <f t="shared" si="74"/>
        <v>558000</v>
      </c>
      <c r="S659" s="31">
        <f>+[1]DEPURADO!J653</f>
        <v>0</v>
      </c>
      <c r="T659" s="23" t="s">
        <v>45</v>
      </c>
      <c r="U659" s="31">
        <f>+[1]DEPURADO!I653</f>
        <v>0</v>
      </c>
      <c r="V659" s="30"/>
      <c r="W659" s="23" t="s">
        <v>45</v>
      </c>
      <c r="X659" s="31">
        <f>+[1]DEPURADO!K653+[1]DEPURADO!L653</f>
        <v>0</v>
      </c>
      <c r="Y659" s="23" t="s">
        <v>45</v>
      </c>
      <c r="Z659" s="31">
        <f t="shared" si="75"/>
        <v>0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6"/>
        <v>0</v>
      </c>
      <c r="AH659" s="30">
        <v>0</v>
      </c>
      <c r="AI659" s="30" t="str">
        <f>+[1]DEPURADO!G653</f>
        <v>NO RADICADA</v>
      </c>
      <c r="AJ659" s="32"/>
      <c r="AK659" s="33"/>
    </row>
    <row r="660" spans="1:37" s="34" customFormat="1" x14ac:dyDescent="0.25">
      <c r="A660" s="23">
        <f t="shared" si="70"/>
        <v>652</v>
      </c>
      <c r="B660" s="24" t="s">
        <v>44</v>
      </c>
      <c r="C660" s="23">
        <f>+[1]DEPURADO!A654</f>
        <v>6424465</v>
      </c>
      <c r="D660" s="23">
        <f>+[1]DEPURADO!B654</f>
        <v>6424465</v>
      </c>
      <c r="E660" s="25">
        <f>+[1]DEPURADO!C654</f>
        <v>45832</v>
      </c>
      <c r="F660" s="26">
        <f>+IF([1]DEPURADO!D654&gt;1,[1]DEPURADO!D654," ")</f>
        <v>45832</v>
      </c>
      <c r="G660" s="27">
        <f>[1]DEPURADO!F654</f>
        <v>63000</v>
      </c>
      <c r="H660" s="28">
        <v>0</v>
      </c>
      <c r="I660" s="28">
        <f>+[1]DEPURADO!M654+[1]DEPURADO!N654</f>
        <v>0</v>
      </c>
      <c r="J660" s="28">
        <f>+[1]DEPURADO!R654</f>
        <v>0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1"/>
        <v>0</v>
      </c>
      <c r="O660" s="28">
        <f t="shared" si="72"/>
        <v>63000</v>
      </c>
      <c r="P660" s="24">
        <f>IF([1]DEPURADO!H654&gt;1,0,[1]DEPURADO!B654)</f>
        <v>6424465</v>
      </c>
      <c r="Q660" s="30">
        <f t="shared" si="73"/>
        <v>63000</v>
      </c>
      <c r="R660" s="31">
        <f t="shared" si="74"/>
        <v>0</v>
      </c>
      <c r="S660" s="31">
        <f>+[1]DEPURADO!J654</f>
        <v>0</v>
      </c>
      <c r="T660" s="23" t="s">
        <v>45</v>
      </c>
      <c r="U660" s="31">
        <f>+[1]DEPURADO!I654</f>
        <v>63000</v>
      </c>
      <c r="V660" s="30"/>
      <c r="W660" s="23" t="s">
        <v>45</v>
      </c>
      <c r="X660" s="31">
        <f>+[1]DEPURADO!K654+[1]DEPURADO!L654</f>
        <v>0</v>
      </c>
      <c r="Y660" s="23" t="s">
        <v>45</v>
      </c>
      <c r="Z660" s="31">
        <f t="shared" si="75"/>
        <v>0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6"/>
        <v>0</v>
      </c>
      <c r="AH660" s="30">
        <v>0</v>
      </c>
      <c r="AI660" s="30" t="str">
        <f>+[1]DEPURADO!G654</f>
        <v>EN REVISION</v>
      </c>
      <c r="AJ660" s="32"/>
      <c r="AK660" s="33"/>
    </row>
    <row r="661" spans="1:37" s="34" customFormat="1" x14ac:dyDescent="0.25">
      <c r="A661" s="23">
        <f t="shared" si="70"/>
        <v>653</v>
      </c>
      <c r="B661" s="24" t="s">
        <v>44</v>
      </c>
      <c r="C661" s="23">
        <f>+[1]DEPURADO!A655</f>
        <v>6424613</v>
      </c>
      <c r="D661" s="23">
        <f>+[1]DEPURADO!B655</f>
        <v>6424613</v>
      </c>
      <c r="E661" s="25">
        <f>+[1]DEPURADO!C655</f>
        <v>45832</v>
      </c>
      <c r="F661" s="26">
        <f>+IF([1]DEPURADO!D655&gt;1,[1]DEPURADO!D655," ")</f>
        <v>45832</v>
      </c>
      <c r="G661" s="27">
        <f>[1]DEPURADO!F655</f>
        <v>63000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0</v>
      </c>
      <c r="L661" s="28">
        <v>0</v>
      </c>
      <c r="M661" s="28">
        <v>0</v>
      </c>
      <c r="N661" s="28">
        <f t="shared" si="71"/>
        <v>0</v>
      </c>
      <c r="O661" s="28">
        <f t="shared" si="72"/>
        <v>63000</v>
      </c>
      <c r="P661" s="24">
        <f>IF([1]DEPURADO!H655&gt;1,0,[1]DEPURADO!B655)</f>
        <v>6424613</v>
      </c>
      <c r="Q661" s="30">
        <f t="shared" si="73"/>
        <v>63000</v>
      </c>
      <c r="R661" s="31">
        <f t="shared" si="74"/>
        <v>0</v>
      </c>
      <c r="S661" s="31">
        <f>+[1]DEPURADO!J655</f>
        <v>0</v>
      </c>
      <c r="T661" s="23" t="s">
        <v>45</v>
      </c>
      <c r="U661" s="31">
        <f>+[1]DEPURADO!I655</f>
        <v>63000</v>
      </c>
      <c r="V661" s="30"/>
      <c r="W661" s="23" t="s">
        <v>45</v>
      </c>
      <c r="X661" s="31">
        <f>+[1]DEPURADO!K655+[1]DEPURADO!L655</f>
        <v>0</v>
      </c>
      <c r="Y661" s="23" t="s">
        <v>45</v>
      </c>
      <c r="Z661" s="31">
        <f t="shared" si="75"/>
        <v>0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6"/>
        <v>0</v>
      </c>
      <c r="AH661" s="30">
        <v>0</v>
      </c>
      <c r="AI661" s="30" t="str">
        <f>+[1]DEPURADO!G655</f>
        <v>EN REVISION</v>
      </c>
      <c r="AJ661" s="32"/>
      <c r="AK661" s="33"/>
    </row>
    <row r="662" spans="1:37" s="34" customFormat="1" x14ac:dyDescent="0.25">
      <c r="A662" s="23">
        <f t="shared" si="70"/>
        <v>654</v>
      </c>
      <c r="B662" s="24" t="s">
        <v>44</v>
      </c>
      <c r="C662" s="23">
        <f>+[1]DEPURADO!A656</f>
        <v>6424869</v>
      </c>
      <c r="D662" s="23">
        <f>+[1]DEPURADO!B656</f>
        <v>6424869</v>
      </c>
      <c r="E662" s="25">
        <f>+[1]DEPURADO!C656</f>
        <v>45832</v>
      </c>
      <c r="F662" s="26">
        <f>+IF([1]DEPURADO!D656&gt;1,[1]DEPURADO!D656," ")</f>
        <v>45832</v>
      </c>
      <c r="G662" s="27">
        <f>[1]DEPURADO!F656</f>
        <v>63000</v>
      </c>
      <c r="H662" s="28">
        <v>0</v>
      </c>
      <c r="I662" s="28">
        <f>+[1]DEPURADO!M656+[1]DEPURADO!N656</f>
        <v>0</v>
      </c>
      <c r="J662" s="28">
        <f>+[1]DEPURADO!R656</f>
        <v>0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1"/>
        <v>0</v>
      </c>
      <c r="O662" s="28">
        <f t="shared" si="72"/>
        <v>63000</v>
      </c>
      <c r="P662" s="24">
        <f>IF([1]DEPURADO!H656&gt;1,0,[1]DEPURADO!B656)</f>
        <v>6424869</v>
      </c>
      <c r="Q662" s="30">
        <f t="shared" si="73"/>
        <v>63000</v>
      </c>
      <c r="R662" s="31">
        <f t="shared" si="74"/>
        <v>0</v>
      </c>
      <c r="S662" s="31">
        <f>+[1]DEPURADO!J656</f>
        <v>0</v>
      </c>
      <c r="T662" s="23" t="s">
        <v>45</v>
      </c>
      <c r="U662" s="31">
        <f>+[1]DEPURADO!I656</f>
        <v>63000</v>
      </c>
      <c r="V662" s="30"/>
      <c r="W662" s="23" t="s">
        <v>45</v>
      </c>
      <c r="X662" s="31">
        <f>+[1]DEPURADO!K656+[1]DEPURADO!L656</f>
        <v>0</v>
      </c>
      <c r="Y662" s="23" t="s">
        <v>45</v>
      </c>
      <c r="Z662" s="31">
        <f t="shared" si="75"/>
        <v>0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6"/>
        <v>0</v>
      </c>
      <c r="AH662" s="30">
        <v>0</v>
      </c>
      <c r="AI662" s="30" t="str">
        <f>+[1]DEPURADO!G656</f>
        <v>EN REVISION</v>
      </c>
      <c r="AJ662" s="32"/>
      <c r="AK662" s="33"/>
    </row>
    <row r="663" spans="1:37" s="34" customFormat="1" x14ac:dyDescent="0.25">
      <c r="A663" s="23">
        <f t="shared" si="70"/>
        <v>655</v>
      </c>
      <c r="B663" s="24" t="s">
        <v>44</v>
      </c>
      <c r="C663" s="23">
        <f>+[1]DEPURADO!A657</f>
        <v>6424688</v>
      </c>
      <c r="D663" s="23">
        <f>+[1]DEPURADO!B657</f>
        <v>6424688</v>
      </c>
      <c r="E663" s="25">
        <f>+[1]DEPURADO!C657</f>
        <v>45832</v>
      </c>
      <c r="F663" s="26">
        <f>+IF([1]DEPURADO!D657&gt;1,[1]DEPURADO!D657," ")</f>
        <v>45832</v>
      </c>
      <c r="G663" s="27">
        <f>[1]DEPURADO!F657</f>
        <v>63000</v>
      </c>
      <c r="H663" s="28">
        <v>0</v>
      </c>
      <c r="I663" s="28">
        <f>+[1]DEPURADO!M657+[1]DEPURADO!N657</f>
        <v>0</v>
      </c>
      <c r="J663" s="28">
        <f>+[1]DEPURADO!R657</f>
        <v>0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1"/>
        <v>0</v>
      </c>
      <c r="O663" s="28">
        <f t="shared" si="72"/>
        <v>63000</v>
      </c>
      <c r="P663" s="24">
        <f>IF([1]DEPURADO!H657&gt;1,0,[1]DEPURADO!B657)</f>
        <v>0</v>
      </c>
      <c r="Q663" s="30">
        <f t="shared" si="73"/>
        <v>0</v>
      </c>
      <c r="R663" s="31">
        <f t="shared" si="74"/>
        <v>63000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0</v>
      </c>
      <c r="Y663" s="23" t="s">
        <v>45</v>
      </c>
      <c r="Z663" s="31">
        <f t="shared" si="75"/>
        <v>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6"/>
        <v>0</v>
      </c>
      <c r="AH663" s="30">
        <v>0</v>
      </c>
      <c r="AI663" s="30" t="str">
        <f>+[1]DEPURADO!G657</f>
        <v>NO RADICADA</v>
      </c>
      <c r="AJ663" s="32"/>
      <c r="AK663" s="33"/>
    </row>
    <row r="664" spans="1:37" s="34" customFormat="1" x14ac:dyDescent="0.25">
      <c r="A664" s="23">
        <f t="shared" si="70"/>
        <v>656</v>
      </c>
      <c r="B664" s="24" t="s">
        <v>44</v>
      </c>
      <c r="C664" s="23">
        <f>+[1]DEPURADO!A658</f>
        <v>6425465</v>
      </c>
      <c r="D664" s="23">
        <f>+[1]DEPURADO!B658</f>
        <v>6425465</v>
      </c>
      <c r="E664" s="25">
        <f>+[1]DEPURADO!C658</f>
        <v>45833</v>
      </c>
      <c r="F664" s="26">
        <f>+IF([1]DEPURADO!D658&gt;1,[1]DEPURADO!D658," ")</f>
        <v>45833</v>
      </c>
      <c r="G664" s="27">
        <f>[1]DEPURADO!F658</f>
        <v>4446543</v>
      </c>
      <c r="H664" s="28">
        <v>0</v>
      </c>
      <c r="I664" s="28">
        <f>+[1]DEPURADO!M658+[1]DEPURADO!N658</f>
        <v>0</v>
      </c>
      <c r="J664" s="28">
        <f>+[1]DEPURADO!R658</f>
        <v>0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1"/>
        <v>0</v>
      </c>
      <c r="O664" s="28">
        <f t="shared" si="72"/>
        <v>4446543</v>
      </c>
      <c r="P664" s="24">
        <f>IF([1]DEPURADO!H658&gt;1,0,[1]DEPURADO!B658)</f>
        <v>0</v>
      </c>
      <c r="Q664" s="30">
        <f t="shared" si="73"/>
        <v>0</v>
      </c>
      <c r="R664" s="31">
        <f t="shared" si="74"/>
        <v>4446543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0</v>
      </c>
      <c r="Y664" s="23" t="s">
        <v>45</v>
      </c>
      <c r="Z664" s="31">
        <f t="shared" si="75"/>
        <v>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6"/>
        <v>0</v>
      </c>
      <c r="AH664" s="30">
        <v>0</v>
      </c>
      <c r="AI664" s="30" t="str">
        <f>+[1]DEPURADO!G658</f>
        <v>NO RADICADA</v>
      </c>
      <c r="AJ664" s="32"/>
      <c r="AK664" s="33"/>
    </row>
    <row r="665" spans="1:37" s="34" customFormat="1" x14ac:dyDescent="0.25">
      <c r="A665" s="23">
        <f t="shared" si="70"/>
        <v>657</v>
      </c>
      <c r="B665" s="24" t="s">
        <v>44</v>
      </c>
      <c r="C665" s="23">
        <f>+[1]DEPURADO!A659</f>
        <v>6425471</v>
      </c>
      <c r="D665" s="23">
        <f>+[1]DEPURADO!B659</f>
        <v>6425471</v>
      </c>
      <c r="E665" s="25">
        <f>+[1]DEPURADO!C659</f>
        <v>45833</v>
      </c>
      <c r="F665" s="26">
        <f>+IF([1]DEPURADO!D659&gt;1,[1]DEPURADO!D659," ")</f>
        <v>45833</v>
      </c>
      <c r="G665" s="27">
        <f>[1]DEPURADO!F659</f>
        <v>4070000</v>
      </c>
      <c r="H665" s="28">
        <v>0</v>
      </c>
      <c r="I665" s="28">
        <f>+[1]DEPURADO!M659+[1]DEPURADO!N659</f>
        <v>0</v>
      </c>
      <c r="J665" s="28">
        <f>+[1]DEPURADO!R659</f>
        <v>0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1"/>
        <v>0</v>
      </c>
      <c r="O665" s="28">
        <f t="shared" si="72"/>
        <v>4070000</v>
      </c>
      <c r="P665" s="24">
        <f>IF([1]DEPURADO!H659&gt;1,0,[1]DEPURADO!B659)</f>
        <v>6425471</v>
      </c>
      <c r="Q665" s="30">
        <f t="shared" si="73"/>
        <v>4070000</v>
      </c>
      <c r="R665" s="31">
        <f t="shared" si="74"/>
        <v>0</v>
      </c>
      <c r="S665" s="31">
        <f>+[1]DEPURADO!J659</f>
        <v>0</v>
      </c>
      <c r="T665" s="23" t="s">
        <v>45</v>
      </c>
      <c r="U665" s="31">
        <f>+[1]DEPURADO!I659</f>
        <v>4070000</v>
      </c>
      <c r="V665" s="30"/>
      <c r="W665" s="23" t="s">
        <v>45</v>
      </c>
      <c r="X665" s="31">
        <f>+[1]DEPURADO!K659+[1]DEPURADO!L659</f>
        <v>0</v>
      </c>
      <c r="Y665" s="23" t="s">
        <v>45</v>
      </c>
      <c r="Z665" s="31">
        <f t="shared" si="75"/>
        <v>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6"/>
        <v>0</v>
      </c>
      <c r="AH665" s="30">
        <v>0</v>
      </c>
      <c r="AI665" s="30" t="str">
        <f>+[1]DEPURADO!G659</f>
        <v>EN REVISION</v>
      </c>
      <c r="AJ665" s="32"/>
      <c r="AK665" s="33"/>
    </row>
    <row r="666" spans="1:37" s="34" customFormat="1" x14ac:dyDescent="0.25">
      <c r="A666" s="23">
        <f t="shared" si="70"/>
        <v>658</v>
      </c>
      <c r="B666" s="24" t="s">
        <v>44</v>
      </c>
      <c r="C666" s="23">
        <f>+[1]DEPURADO!A660</f>
        <v>6425588</v>
      </c>
      <c r="D666" s="23">
        <f>+[1]DEPURADO!B660</f>
        <v>6425588</v>
      </c>
      <c r="E666" s="25">
        <f>+[1]DEPURADO!C660</f>
        <v>45833</v>
      </c>
      <c r="F666" s="26">
        <f>+IF([1]DEPURADO!D660&gt;1,[1]DEPURADO!D660," ")</f>
        <v>45833</v>
      </c>
      <c r="G666" s="27">
        <f>[1]DEPURADO!F660</f>
        <v>3231945</v>
      </c>
      <c r="H666" s="28">
        <v>0</v>
      </c>
      <c r="I666" s="28">
        <f>+[1]DEPURADO!M660+[1]DEPURADO!N660</f>
        <v>0</v>
      </c>
      <c r="J666" s="28">
        <f>+[1]DEPURADO!R660</f>
        <v>0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1"/>
        <v>0</v>
      </c>
      <c r="O666" s="28">
        <f t="shared" si="72"/>
        <v>3231945</v>
      </c>
      <c r="P666" s="24">
        <f>IF([1]DEPURADO!H660&gt;1,0,[1]DEPURADO!B660)</f>
        <v>0</v>
      </c>
      <c r="Q666" s="30">
        <f t="shared" si="73"/>
        <v>0</v>
      </c>
      <c r="R666" s="31">
        <f t="shared" si="74"/>
        <v>3231945</v>
      </c>
      <c r="S666" s="31">
        <f>+[1]DEPURADO!J660</f>
        <v>0</v>
      </c>
      <c r="T666" s="23" t="s">
        <v>45</v>
      </c>
      <c r="U666" s="31">
        <f>+[1]DEPURADO!I660</f>
        <v>0</v>
      </c>
      <c r="V666" s="30"/>
      <c r="W666" s="23" t="s">
        <v>45</v>
      </c>
      <c r="X666" s="31">
        <f>+[1]DEPURADO!K660+[1]DEPURADO!L660</f>
        <v>0</v>
      </c>
      <c r="Y666" s="23" t="s">
        <v>45</v>
      </c>
      <c r="Z666" s="31">
        <f t="shared" si="75"/>
        <v>0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6"/>
        <v>0</v>
      </c>
      <c r="AH666" s="30">
        <v>0</v>
      </c>
      <c r="AI666" s="30" t="str">
        <f>+[1]DEPURADO!G660</f>
        <v>NO RADICADA</v>
      </c>
      <c r="AJ666" s="32"/>
      <c r="AK666" s="33"/>
    </row>
    <row r="667" spans="1:37" s="34" customFormat="1" x14ac:dyDescent="0.25">
      <c r="A667" s="23">
        <f t="shared" si="70"/>
        <v>659</v>
      </c>
      <c r="B667" s="24" t="s">
        <v>44</v>
      </c>
      <c r="C667" s="23">
        <f>+[1]DEPURADO!A661</f>
        <v>6425518</v>
      </c>
      <c r="D667" s="23">
        <f>+[1]DEPURADO!B661</f>
        <v>6425518</v>
      </c>
      <c r="E667" s="25">
        <f>+[1]DEPURADO!C661</f>
        <v>45833</v>
      </c>
      <c r="F667" s="26">
        <f>+IF([1]DEPURADO!D661&gt;1,[1]DEPURADO!D661," ")</f>
        <v>45833</v>
      </c>
      <c r="G667" s="27">
        <f>[1]DEPURADO!F661</f>
        <v>2915011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0</v>
      </c>
      <c r="L667" s="28">
        <v>0</v>
      </c>
      <c r="M667" s="28">
        <v>0</v>
      </c>
      <c r="N667" s="28">
        <f t="shared" si="71"/>
        <v>0</v>
      </c>
      <c r="O667" s="28">
        <f t="shared" si="72"/>
        <v>2915011</v>
      </c>
      <c r="P667" s="24">
        <f>IF([1]DEPURADO!H661&gt;1,0,[1]DEPURADO!B661)</f>
        <v>0</v>
      </c>
      <c r="Q667" s="30">
        <f t="shared" si="73"/>
        <v>0</v>
      </c>
      <c r="R667" s="31">
        <f t="shared" si="74"/>
        <v>2915011</v>
      </c>
      <c r="S667" s="31">
        <f>+[1]DEPURADO!J661</f>
        <v>0</v>
      </c>
      <c r="T667" s="23" t="s">
        <v>45</v>
      </c>
      <c r="U667" s="31">
        <f>+[1]DEPURADO!I661</f>
        <v>0</v>
      </c>
      <c r="V667" s="30"/>
      <c r="W667" s="23" t="s">
        <v>45</v>
      </c>
      <c r="X667" s="31">
        <f>+[1]DEPURADO!K661+[1]DEPURADO!L661</f>
        <v>0</v>
      </c>
      <c r="Y667" s="23" t="s">
        <v>45</v>
      </c>
      <c r="Z667" s="31">
        <f t="shared" si="75"/>
        <v>0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6"/>
        <v>0</v>
      </c>
      <c r="AH667" s="30">
        <v>0</v>
      </c>
      <c r="AI667" s="30" t="str">
        <f>+[1]DEPURADO!G661</f>
        <v>NO RADICADA</v>
      </c>
      <c r="AJ667" s="32"/>
      <c r="AK667" s="33"/>
    </row>
    <row r="668" spans="1:37" s="34" customFormat="1" x14ac:dyDescent="0.25">
      <c r="A668" s="23">
        <f t="shared" si="70"/>
        <v>660</v>
      </c>
      <c r="B668" s="24" t="s">
        <v>44</v>
      </c>
      <c r="C668" s="23">
        <f>+[1]DEPURADO!A662</f>
        <v>6425993</v>
      </c>
      <c r="D668" s="23">
        <f>+[1]DEPURADO!B662</f>
        <v>6425993</v>
      </c>
      <c r="E668" s="25">
        <f>+[1]DEPURADO!C662</f>
        <v>45834</v>
      </c>
      <c r="F668" s="26">
        <f>+IF([1]DEPURADO!D662&gt;1,[1]DEPURADO!D662," ")</f>
        <v>45834</v>
      </c>
      <c r="G668" s="27">
        <f>[1]DEPURADO!F662</f>
        <v>77800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0</v>
      </c>
      <c r="L668" s="28">
        <v>0</v>
      </c>
      <c r="M668" s="28">
        <v>0</v>
      </c>
      <c r="N668" s="28">
        <f t="shared" si="71"/>
        <v>0</v>
      </c>
      <c r="O668" s="28">
        <f t="shared" si="72"/>
        <v>77800</v>
      </c>
      <c r="P668" s="24">
        <f>IF([1]DEPURADO!H662&gt;1,0,[1]DEPURADO!B662)</f>
        <v>0</v>
      </c>
      <c r="Q668" s="30">
        <f t="shared" si="73"/>
        <v>0</v>
      </c>
      <c r="R668" s="31">
        <f t="shared" si="74"/>
        <v>77800</v>
      </c>
      <c r="S668" s="31">
        <f>+[1]DEPURADO!J662</f>
        <v>0</v>
      </c>
      <c r="T668" s="23" t="s">
        <v>45</v>
      </c>
      <c r="U668" s="31">
        <f>+[1]DEPURADO!I662</f>
        <v>0</v>
      </c>
      <c r="V668" s="30"/>
      <c r="W668" s="23" t="s">
        <v>45</v>
      </c>
      <c r="X668" s="31">
        <f>+[1]DEPURADO!K662+[1]DEPURADO!L662</f>
        <v>0</v>
      </c>
      <c r="Y668" s="23" t="s">
        <v>45</v>
      </c>
      <c r="Z668" s="31">
        <f t="shared" si="75"/>
        <v>0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6"/>
        <v>0</v>
      </c>
      <c r="AH668" s="30">
        <v>0</v>
      </c>
      <c r="AI668" s="30" t="str">
        <f>+[1]DEPURADO!G662</f>
        <v>NO RADICADA</v>
      </c>
      <c r="AJ668" s="32"/>
      <c r="AK668" s="33"/>
    </row>
    <row r="669" spans="1:37" s="34" customFormat="1" x14ac:dyDescent="0.25">
      <c r="A669" s="23">
        <f t="shared" si="70"/>
        <v>661</v>
      </c>
      <c r="B669" s="24" t="s">
        <v>44</v>
      </c>
      <c r="C669" s="23">
        <f>+[1]DEPURADO!A663</f>
        <v>6426166</v>
      </c>
      <c r="D669" s="23">
        <f>+[1]DEPURADO!B663</f>
        <v>6426166</v>
      </c>
      <c r="E669" s="25">
        <f>+[1]DEPURADO!C663</f>
        <v>45834</v>
      </c>
      <c r="F669" s="26">
        <f>+IF([1]DEPURADO!D663&gt;1,[1]DEPURADO!D663," ")</f>
        <v>45834</v>
      </c>
      <c r="G669" s="27">
        <f>[1]DEPURADO!F663</f>
        <v>133000</v>
      </c>
      <c r="H669" s="28">
        <v>0</v>
      </c>
      <c r="I669" s="28">
        <f>+[1]DEPURADO!M663+[1]DEPURADO!N663</f>
        <v>0</v>
      </c>
      <c r="J669" s="28">
        <f>+[1]DEPURADO!R663</f>
        <v>0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1"/>
        <v>0</v>
      </c>
      <c r="O669" s="28">
        <f t="shared" si="72"/>
        <v>133000</v>
      </c>
      <c r="P669" s="24">
        <f>IF([1]DEPURADO!H663&gt;1,0,[1]DEPURADO!B663)</f>
        <v>0</v>
      </c>
      <c r="Q669" s="30">
        <f t="shared" si="73"/>
        <v>0</v>
      </c>
      <c r="R669" s="31">
        <f t="shared" si="74"/>
        <v>133000</v>
      </c>
      <c r="S669" s="31">
        <f>+[1]DEPURADO!J663</f>
        <v>0</v>
      </c>
      <c r="T669" s="23" t="s">
        <v>45</v>
      </c>
      <c r="U669" s="31">
        <f>+[1]DEPURADO!I663</f>
        <v>0</v>
      </c>
      <c r="V669" s="30"/>
      <c r="W669" s="23" t="s">
        <v>45</v>
      </c>
      <c r="X669" s="31">
        <f>+[1]DEPURADO!K663+[1]DEPURADO!L663</f>
        <v>0</v>
      </c>
      <c r="Y669" s="23" t="s">
        <v>45</v>
      </c>
      <c r="Z669" s="31">
        <f t="shared" si="75"/>
        <v>0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6"/>
        <v>0</v>
      </c>
      <c r="AH669" s="30">
        <v>0</v>
      </c>
      <c r="AI669" s="30" t="str">
        <f>+[1]DEPURADO!G663</f>
        <v>NO RADICADA</v>
      </c>
      <c r="AJ669" s="32"/>
      <c r="AK669" s="33"/>
    </row>
    <row r="670" spans="1:37" s="34" customFormat="1" x14ac:dyDescent="0.25">
      <c r="A670" s="23">
        <f t="shared" si="70"/>
        <v>662</v>
      </c>
      <c r="B670" s="24" t="s">
        <v>44</v>
      </c>
      <c r="C670" s="23">
        <f>+[1]DEPURADO!A664</f>
        <v>6426623</v>
      </c>
      <c r="D670" s="23">
        <f>+[1]DEPURADO!B664</f>
        <v>6426623</v>
      </c>
      <c r="E670" s="25">
        <f>+[1]DEPURADO!C664</f>
        <v>45834</v>
      </c>
      <c r="F670" s="26">
        <f>+IF([1]DEPURADO!D664&gt;1,[1]DEPURADO!D664," ")</f>
        <v>45834</v>
      </c>
      <c r="G670" s="27">
        <f>[1]DEPURADO!F664</f>
        <v>331627</v>
      </c>
      <c r="H670" s="28">
        <v>0</v>
      </c>
      <c r="I670" s="28">
        <f>+[1]DEPURADO!M664+[1]DEPURADO!N664</f>
        <v>0</v>
      </c>
      <c r="J670" s="28">
        <f>+[1]DEPURADO!R664</f>
        <v>0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1"/>
        <v>0</v>
      </c>
      <c r="O670" s="28">
        <f t="shared" si="72"/>
        <v>331627</v>
      </c>
      <c r="P670" s="24">
        <f>IF([1]DEPURADO!H664&gt;1,0,[1]DEPURADO!B664)</f>
        <v>0</v>
      </c>
      <c r="Q670" s="30">
        <f t="shared" si="73"/>
        <v>0</v>
      </c>
      <c r="R670" s="31">
        <f t="shared" si="74"/>
        <v>331627</v>
      </c>
      <c r="S670" s="31">
        <f>+[1]DEPURADO!J664</f>
        <v>0</v>
      </c>
      <c r="T670" s="23" t="s">
        <v>45</v>
      </c>
      <c r="U670" s="31">
        <f>+[1]DEPURADO!I664</f>
        <v>0</v>
      </c>
      <c r="V670" s="30"/>
      <c r="W670" s="23" t="s">
        <v>45</v>
      </c>
      <c r="X670" s="31">
        <f>+[1]DEPURADO!K664+[1]DEPURADO!L664</f>
        <v>0</v>
      </c>
      <c r="Y670" s="23" t="s">
        <v>45</v>
      </c>
      <c r="Z670" s="31">
        <f t="shared" si="75"/>
        <v>0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6"/>
        <v>0</v>
      </c>
      <c r="AH670" s="30">
        <v>0</v>
      </c>
      <c r="AI670" s="30" t="str">
        <f>+[1]DEPURADO!G664</f>
        <v>NO RADICADA</v>
      </c>
      <c r="AJ670" s="32"/>
      <c r="AK670" s="33"/>
    </row>
    <row r="671" spans="1:37" s="34" customFormat="1" x14ac:dyDescent="0.25">
      <c r="A671" s="23">
        <f t="shared" si="70"/>
        <v>663</v>
      </c>
      <c r="B671" s="24" t="s">
        <v>44</v>
      </c>
      <c r="C671" s="23">
        <f>+[1]DEPURADO!A665</f>
        <v>6426046</v>
      </c>
      <c r="D671" s="23">
        <f>+[1]DEPURADO!B665</f>
        <v>6426046</v>
      </c>
      <c r="E671" s="25">
        <f>+[1]DEPURADO!C665</f>
        <v>45834</v>
      </c>
      <c r="F671" s="26">
        <f>+IF([1]DEPURADO!D665&gt;1,[1]DEPURADO!D665," ")</f>
        <v>45834</v>
      </c>
      <c r="G671" s="27">
        <f>[1]DEPURADO!F665</f>
        <v>200000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0</v>
      </c>
      <c r="L671" s="28">
        <v>0</v>
      </c>
      <c r="M671" s="28">
        <v>0</v>
      </c>
      <c r="N671" s="28">
        <f t="shared" si="71"/>
        <v>0</v>
      </c>
      <c r="O671" s="28">
        <f t="shared" si="72"/>
        <v>200000</v>
      </c>
      <c r="P671" s="24">
        <f>IF([1]DEPURADO!H665&gt;1,0,[1]DEPURADO!B665)</f>
        <v>0</v>
      </c>
      <c r="Q671" s="30">
        <f t="shared" si="73"/>
        <v>0</v>
      </c>
      <c r="R671" s="31">
        <f t="shared" si="74"/>
        <v>200000</v>
      </c>
      <c r="S671" s="31">
        <f>+[1]DEPURADO!J665</f>
        <v>0</v>
      </c>
      <c r="T671" s="23" t="s">
        <v>45</v>
      </c>
      <c r="U671" s="31">
        <f>+[1]DEPURADO!I665</f>
        <v>0</v>
      </c>
      <c r="V671" s="30"/>
      <c r="W671" s="23" t="s">
        <v>45</v>
      </c>
      <c r="X671" s="31">
        <f>+[1]DEPURADO!K665+[1]DEPURADO!L665</f>
        <v>0</v>
      </c>
      <c r="Y671" s="23" t="s">
        <v>45</v>
      </c>
      <c r="Z671" s="31">
        <f t="shared" si="75"/>
        <v>0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6"/>
        <v>0</v>
      </c>
      <c r="AH671" s="30">
        <v>0</v>
      </c>
      <c r="AI671" s="30" t="str">
        <f>+[1]DEPURADO!G665</f>
        <v>NO RADICADA</v>
      </c>
      <c r="AJ671" s="32"/>
      <c r="AK671" s="33"/>
    </row>
    <row r="672" spans="1:37" s="34" customFormat="1" x14ac:dyDescent="0.25">
      <c r="A672" s="23">
        <f t="shared" si="70"/>
        <v>664</v>
      </c>
      <c r="B672" s="24" t="s">
        <v>44</v>
      </c>
      <c r="C672" s="23">
        <f>+[1]DEPURADO!A666</f>
        <v>6426004</v>
      </c>
      <c r="D672" s="23">
        <f>+[1]DEPURADO!B666</f>
        <v>6426004</v>
      </c>
      <c r="E672" s="25">
        <f>+[1]DEPURADO!C666</f>
        <v>45834</v>
      </c>
      <c r="F672" s="26">
        <f>+IF([1]DEPURADO!D666&gt;1,[1]DEPURADO!D666," ")</f>
        <v>45834</v>
      </c>
      <c r="G672" s="27">
        <f>[1]DEPURADO!F666</f>
        <v>185000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0</v>
      </c>
      <c r="L672" s="28">
        <v>0</v>
      </c>
      <c r="M672" s="28">
        <v>0</v>
      </c>
      <c r="N672" s="28">
        <f t="shared" si="71"/>
        <v>0</v>
      </c>
      <c r="O672" s="28">
        <f t="shared" si="72"/>
        <v>185000</v>
      </c>
      <c r="P672" s="24">
        <f>IF([1]DEPURADO!H666&gt;1,0,[1]DEPURADO!B666)</f>
        <v>0</v>
      </c>
      <c r="Q672" s="30">
        <f t="shared" si="73"/>
        <v>0</v>
      </c>
      <c r="R672" s="31">
        <f t="shared" si="74"/>
        <v>185000</v>
      </c>
      <c r="S672" s="31">
        <f>+[1]DEPURADO!J666</f>
        <v>0</v>
      </c>
      <c r="T672" s="23" t="s">
        <v>45</v>
      </c>
      <c r="U672" s="31">
        <f>+[1]DEPURADO!I666</f>
        <v>0</v>
      </c>
      <c r="V672" s="30"/>
      <c r="W672" s="23" t="s">
        <v>45</v>
      </c>
      <c r="X672" s="31">
        <f>+[1]DEPURADO!K666+[1]DEPURADO!L666</f>
        <v>0</v>
      </c>
      <c r="Y672" s="23" t="s">
        <v>45</v>
      </c>
      <c r="Z672" s="31">
        <f t="shared" si="75"/>
        <v>0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6"/>
        <v>0</v>
      </c>
      <c r="AH672" s="30">
        <v>0</v>
      </c>
      <c r="AI672" s="30" t="str">
        <f>+[1]DEPURADO!G666</f>
        <v>NO RADICADA</v>
      </c>
      <c r="AJ672" s="32"/>
      <c r="AK672" s="33"/>
    </row>
    <row r="673" spans="1:37" s="34" customFormat="1" x14ac:dyDescent="0.25">
      <c r="A673" s="23">
        <f t="shared" si="70"/>
        <v>665</v>
      </c>
      <c r="B673" s="24" t="s">
        <v>44</v>
      </c>
      <c r="C673" s="23">
        <f>+[1]DEPURADO!A667</f>
        <v>6425946</v>
      </c>
      <c r="D673" s="23">
        <f>+[1]DEPURADO!B667</f>
        <v>6425946</v>
      </c>
      <c r="E673" s="25">
        <f>+[1]DEPURADO!C667</f>
        <v>45834</v>
      </c>
      <c r="F673" s="26">
        <f>+IF([1]DEPURADO!D667&gt;1,[1]DEPURADO!D667," ")</f>
        <v>45834</v>
      </c>
      <c r="G673" s="27">
        <f>[1]DEPURADO!F667</f>
        <v>501700</v>
      </c>
      <c r="H673" s="28">
        <v>0</v>
      </c>
      <c r="I673" s="28">
        <f>+[1]DEPURADO!M667+[1]DEPURADO!N667</f>
        <v>0</v>
      </c>
      <c r="J673" s="28">
        <f>+[1]DEPURADO!R667</f>
        <v>0</v>
      </c>
      <c r="K673" s="29">
        <f>+[1]DEPURADO!P667+[1]DEPURADO!Q667</f>
        <v>0</v>
      </c>
      <c r="L673" s="28">
        <v>0</v>
      </c>
      <c r="M673" s="28">
        <v>0</v>
      </c>
      <c r="N673" s="28">
        <f t="shared" si="71"/>
        <v>0</v>
      </c>
      <c r="O673" s="28">
        <f t="shared" si="72"/>
        <v>501700</v>
      </c>
      <c r="P673" s="24">
        <f>IF([1]DEPURADO!H667&gt;1,0,[1]DEPURADO!B667)</f>
        <v>0</v>
      </c>
      <c r="Q673" s="30">
        <f t="shared" si="73"/>
        <v>0</v>
      </c>
      <c r="R673" s="31">
        <f t="shared" si="74"/>
        <v>501700</v>
      </c>
      <c r="S673" s="31">
        <f>+[1]DEPURADO!J667</f>
        <v>0</v>
      </c>
      <c r="T673" s="23" t="s">
        <v>45</v>
      </c>
      <c r="U673" s="31">
        <f>+[1]DEPURADO!I667</f>
        <v>0</v>
      </c>
      <c r="V673" s="30"/>
      <c r="W673" s="23" t="s">
        <v>45</v>
      </c>
      <c r="X673" s="31">
        <f>+[1]DEPURADO!K667+[1]DEPURADO!L667</f>
        <v>0</v>
      </c>
      <c r="Y673" s="23" t="s">
        <v>45</v>
      </c>
      <c r="Z673" s="31">
        <f t="shared" si="75"/>
        <v>0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6"/>
        <v>0</v>
      </c>
      <c r="AH673" s="30">
        <v>0</v>
      </c>
      <c r="AI673" s="30" t="str">
        <f>+[1]DEPURADO!G667</f>
        <v>NO RADICADA</v>
      </c>
      <c r="AJ673" s="32"/>
      <c r="AK673" s="33"/>
    </row>
    <row r="674" spans="1:37" s="34" customFormat="1" x14ac:dyDescent="0.25">
      <c r="A674" s="23">
        <f t="shared" si="70"/>
        <v>666</v>
      </c>
      <c r="B674" s="24" t="s">
        <v>44</v>
      </c>
      <c r="C674" s="23">
        <f>+[1]DEPURADO!A668</f>
        <v>6426158</v>
      </c>
      <c r="D674" s="23">
        <f>+[1]DEPURADO!B668</f>
        <v>6426158</v>
      </c>
      <c r="E674" s="25">
        <f>+[1]DEPURADO!C668</f>
        <v>45834</v>
      </c>
      <c r="F674" s="26">
        <f>+IF([1]DEPURADO!D668&gt;1,[1]DEPURADO!D668," ")</f>
        <v>45834</v>
      </c>
      <c r="G674" s="27">
        <f>[1]DEPURADO!F668</f>
        <v>3113809</v>
      </c>
      <c r="H674" s="28">
        <v>0</v>
      </c>
      <c r="I674" s="28">
        <f>+[1]DEPURADO!M668+[1]DEPURADO!N668</f>
        <v>0</v>
      </c>
      <c r="J674" s="28">
        <f>+[1]DEPURADO!R668</f>
        <v>0</v>
      </c>
      <c r="K674" s="29">
        <f>+[1]DEPURADO!P668+[1]DEPURADO!Q668</f>
        <v>0</v>
      </c>
      <c r="L674" s="28">
        <v>0</v>
      </c>
      <c r="M674" s="28">
        <v>0</v>
      </c>
      <c r="N674" s="28">
        <f t="shared" si="71"/>
        <v>0</v>
      </c>
      <c r="O674" s="28">
        <f t="shared" si="72"/>
        <v>3113809</v>
      </c>
      <c r="P674" s="24">
        <f>IF([1]DEPURADO!H668&gt;1,0,[1]DEPURADO!B668)</f>
        <v>0</v>
      </c>
      <c r="Q674" s="30">
        <f t="shared" si="73"/>
        <v>0</v>
      </c>
      <c r="R674" s="31">
        <f t="shared" si="74"/>
        <v>3113809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0</v>
      </c>
      <c r="Y674" s="23" t="s">
        <v>45</v>
      </c>
      <c r="Z674" s="31">
        <f t="shared" si="75"/>
        <v>0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6"/>
        <v>0</v>
      </c>
      <c r="AH674" s="30">
        <v>0</v>
      </c>
      <c r="AI674" s="30" t="str">
        <f>+[1]DEPURADO!G668</f>
        <v>NO RADICADA</v>
      </c>
      <c r="AJ674" s="32"/>
      <c r="AK674" s="33"/>
    </row>
    <row r="675" spans="1:37" s="34" customFormat="1" x14ac:dyDescent="0.25">
      <c r="A675" s="23">
        <f t="shared" si="70"/>
        <v>667</v>
      </c>
      <c r="B675" s="24" t="s">
        <v>44</v>
      </c>
      <c r="C675" s="23">
        <f>+[1]DEPURADO!A669</f>
        <v>6426070</v>
      </c>
      <c r="D675" s="23">
        <f>+[1]DEPURADO!B669</f>
        <v>6426070</v>
      </c>
      <c r="E675" s="25">
        <f>+[1]DEPURADO!C669</f>
        <v>45834</v>
      </c>
      <c r="F675" s="26">
        <f>+IF([1]DEPURADO!D669&gt;1,[1]DEPURADO!D669," ")</f>
        <v>45834</v>
      </c>
      <c r="G675" s="27">
        <f>[1]DEPURADO!F669</f>
        <v>63000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0</v>
      </c>
      <c r="L675" s="28">
        <v>0</v>
      </c>
      <c r="M675" s="28">
        <v>0</v>
      </c>
      <c r="N675" s="28">
        <f t="shared" si="71"/>
        <v>0</v>
      </c>
      <c r="O675" s="28">
        <f t="shared" si="72"/>
        <v>63000</v>
      </c>
      <c r="P675" s="24">
        <f>IF([1]DEPURADO!H669&gt;1,0,[1]DEPURADO!B669)</f>
        <v>0</v>
      </c>
      <c r="Q675" s="30">
        <f t="shared" si="73"/>
        <v>0</v>
      </c>
      <c r="R675" s="31">
        <f t="shared" si="74"/>
        <v>63000</v>
      </c>
      <c r="S675" s="31">
        <f>+[1]DEPURADO!J669</f>
        <v>0</v>
      </c>
      <c r="T675" s="23" t="s">
        <v>45</v>
      </c>
      <c r="U675" s="31">
        <f>+[1]DEPURADO!I669</f>
        <v>0</v>
      </c>
      <c r="V675" s="30"/>
      <c r="W675" s="23" t="s">
        <v>45</v>
      </c>
      <c r="X675" s="31">
        <f>+[1]DEPURADO!K669+[1]DEPURADO!L669</f>
        <v>0</v>
      </c>
      <c r="Y675" s="23" t="s">
        <v>45</v>
      </c>
      <c r="Z675" s="31">
        <f t="shared" si="75"/>
        <v>0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6"/>
        <v>0</v>
      </c>
      <c r="AH675" s="30">
        <v>0</v>
      </c>
      <c r="AI675" s="30" t="str">
        <f>+[1]DEPURADO!G669</f>
        <v>NO RADICADA</v>
      </c>
      <c r="AJ675" s="32"/>
      <c r="AK675" s="33"/>
    </row>
    <row r="676" spans="1:37" s="34" customFormat="1" x14ac:dyDescent="0.25">
      <c r="A676" s="23">
        <f t="shared" si="70"/>
        <v>668</v>
      </c>
      <c r="B676" s="24" t="s">
        <v>44</v>
      </c>
      <c r="C676" s="23">
        <f>+[1]DEPURADO!A670</f>
        <v>6426427</v>
      </c>
      <c r="D676" s="23">
        <f>+[1]DEPURADO!B670</f>
        <v>6426427</v>
      </c>
      <c r="E676" s="25">
        <f>+[1]DEPURADO!C670</f>
        <v>45834</v>
      </c>
      <c r="F676" s="26">
        <f>+IF([1]DEPURADO!D670&gt;1,[1]DEPURADO!D670," ")</f>
        <v>45834</v>
      </c>
      <c r="G676" s="27">
        <f>[1]DEPURADO!F670</f>
        <v>63000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1"/>
        <v>0</v>
      </c>
      <c r="O676" s="28">
        <f t="shared" si="72"/>
        <v>63000</v>
      </c>
      <c r="P676" s="24">
        <f>IF([1]DEPURADO!H670&gt;1,0,[1]DEPURADO!B670)</f>
        <v>0</v>
      </c>
      <c r="Q676" s="30">
        <f t="shared" si="73"/>
        <v>0</v>
      </c>
      <c r="R676" s="31">
        <f t="shared" si="74"/>
        <v>63000</v>
      </c>
      <c r="S676" s="31">
        <f>+[1]DEPURADO!J670</f>
        <v>0</v>
      </c>
      <c r="T676" s="23" t="s">
        <v>45</v>
      </c>
      <c r="U676" s="31">
        <f>+[1]DEPURADO!I670</f>
        <v>0</v>
      </c>
      <c r="V676" s="30"/>
      <c r="W676" s="23" t="s">
        <v>45</v>
      </c>
      <c r="X676" s="31">
        <f>+[1]DEPURADO!K670+[1]DEPURADO!L670</f>
        <v>0</v>
      </c>
      <c r="Y676" s="23" t="s">
        <v>45</v>
      </c>
      <c r="Z676" s="31">
        <f t="shared" si="75"/>
        <v>0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6"/>
        <v>0</v>
      </c>
      <c r="AH676" s="30">
        <v>0</v>
      </c>
      <c r="AI676" s="30" t="str">
        <f>+[1]DEPURADO!G670</f>
        <v>NO RADICADA</v>
      </c>
      <c r="AJ676" s="32"/>
      <c r="AK676" s="33"/>
    </row>
    <row r="677" spans="1:37" s="34" customFormat="1" x14ac:dyDescent="0.25">
      <c r="A677" s="23">
        <f t="shared" si="70"/>
        <v>669</v>
      </c>
      <c r="B677" s="24" t="s">
        <v>44</v>
      </c>
      <c r="C677" s="23">
        <f>+[1]DEPURADO!A671</f>
        <v>6426279</v>
      </c>
      <c r="D677" s="23">
        <f>+[1]DEPURADO!B671</f>
        <v>6426279</v>
      </c>
      <c r="E677" s="25">
        <f>+[1]DEPURADO!C671</f>
        <v>45834</v>
      </c>
      <c r="F677" s="26">
        <f>+IF([1]DEPURADO!D671&gt;1,[1]DEPURADO!D671," ")</f>
        <v>45834</v>
      </c>
      <c r="G677" s="27">
        <f>[1]DEPURADO!F671</f>
        <v>63000</v>
      </c>
      <c r="H677" s="28">
        <v>0</v>
      </c>
      <c r="I677" s="28">
        <f>+[1]DEPURADO!M671+[1]DEPURADO!N671</f>
        <v>0</v>
      </c>
      <c r="J677" s="28">
        <f>+[1]DEPURADO!R671</f>
        <v>0</v>
      </c>
      <c r="K677" s="29">
        <f>+[1]DEPURADO!P671+[1]DEPURADO!Q671</f>
        <v>0</v>
      </c>
      <c r="L677" s="28">
        <v>0</v>
      </c>
      <c r="M677" s="28">
        <v>0</v>
      </c>
      <c r="N677" s="28">
        <f t="shared" si="71"/>
        <v>0</v>
      </c>
      <c r="O677" s="28">
        <f t="shared" si="72"/>
        <v>63000</v>
      </c>
      <c r="P677" s="24">
        <f>IF([1]DEPURADO!H671&gt;1,0,[1]DEPURADO!B671)</f>
        <v>0</v>
      </c>
      <c r="Q677" s="30">
        <f t="shared" si="73"/>
        <v>0</v>
      </c>
      <c r="R677" s="31">
        <f t="shared" si="74"/>
        <v>63000</v>
      </c>
      <c r="S677" s="31">
        <f>+[1]DEPURADO!J671</f>
        <v>0</v>
      </c>
      <c r="T677" s="23" t="s">
        <v>45</v>
      </c>
      <c r="U677" s="31">
        <f>+[1]DEPURADO!I671</f>
        <v>0</v>
      </c>
      <c r="V677" s="30"/>
      <c r="W677" s="23" t="s">
        <v>45</v>
      </c>
      <c r="X677" s="31">
        <f>+[1]DEPURADO!K671+[1]DEPURADO!L671</f>
        <v>0</v>
      </c>
      <c r="Y677" s="23" t="s">
        <v>45</v>
      </c>
      <c r="Z677" s="31">
        <f t="shared" si="75"/>
        <v>0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6"/>
        <v>0</v>
      </c>
      <c r="AH677" s="30">
        <v>0</v>
      </c>
      <c r="AI677" s="30" t="str">
        <f>+[1]DEPURADO!G671</f>
        <v>NO RADICADA</v>
      </c>
      <c r="AJ677" s="32"/>
      <c r="AK677" s="33"/>
    </row>
    <row r="678" spans="1:37" s="34" customFormat="1" x14ac:dyDescent="0.25">
      <c r="A678" s="23">
        <f t="shared" si="70"/>
        <v>670</v>
      </c>
      <c r="B678" s="24" t="s">
        <v>44</v>
      </c>
      <c r="C678" s="23">
        <f>+[1]DEPURADO!A672</f>
        <v>6426406</v>
      </c>
      <c r="D678" s="23">
        <f>+[1]DEPURADO!B672</f>
        <v>6426406</v>
      </c>
      <c r="E678" s="25">
        <f>+[1]DEPURADO!C672</f>
        <v>45834</v>
      </c>
      <c r="F678" s="26">
        <f>+IF([1]DEPURADO!D672&gt;1,[1]DEPURADO!D672," ")</f>
        <v>45834</v>
      </c>
      <c r="G678" s="27">
        <f>[1]DEPURADO!F672</f>
        <v>63000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1"/>
        <v>0</v>
      </c>
      <c r="O678" s="28">
        <f t="shared" si="72"/>
        <v>63000</v>
      </c>
      <c r="P678" s="24">
        <f>IF([1]DEPURADO!H672&gt;1,0,[1]DEPURADO!B672)</f>
        <v>0</v>
      </c>
      <c r="Q678" s="30">
        <f t="shared" si="73"/>
        <v>0</v>
      </c>
      <c r="R678" s="31">
        <f t="shared" si="74"/>
        <v>63000</v>
      </c>
      <c r="S678" s="31">
        <f>+[1]DEPURADO!J672</f>
        <v>0</v>
      </c>
      <c r="T678" s="23" t="s">
        <v>45</v>
      </c>
      <c r="U678" s="31">
        <f>+[1]DEPURADO!I672</f>
        <v>0</v>
      </c>
      <c r="V678" s="30"/>
      <c r="W678" s="23" t="s">
        <v>45</v>
      </c>
      <c r="X678" s="31">
        <f>+[1]DEPURADO!K672+[1]DEPURADO!L672</f>
        <v>0</v>
      </c>
      <c r="Y678" s="23" t="s">
        <v>45</v>
      </c>
      <c r="Z678" s="31">
        <f t="shared" si="75"/>
        <v>0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6"/>
        <v>0</v>
      </c>
      <c r="AH678" s="30">
        <v>0</v>
      </c>
      <c r="AI678" s="30" t="str">
        <f>+[1]DEPURADO!G672</f>
        <v>NO RADICADA</v>
      </c>
      <c r="AJ678" s="32"/>
      <c r="AK678" s="33"/>
    </row>
    <row r="679" spans="1:37" s="34" customFormat="1" x14ac:dyDescent="0.25">
      <c r="A679" s="23">
        <f t="shared" si="70"/>
        <v>671</v>
      </c>
      <c r="B679" s="24" t="s">
        <v>44</v>
      </c>
      <c r="C679" s="23">
        <f>+[1]DEPURADO!A673</f>
        <v>6427173</v>
      </c>
      <c r="D679" s="23">
        <f>+[1]DEPURADO!B673</f>
        <v>6427173</v>
      </c>
      <c r="E679" s="25">
        <f>+[1]DEPURADO!C673</f>
        <v>45835</v>
      </c>
      <c r="F679" s="26">
        <f>+IF([1]DEPURADO!D673&gt;1,[1]DEPURADO!D673," ")</f>
        <v>45835</v>
      </c>
      <c r="G679" s="27">
        <f>[1]DEPURADO!F673</f>
        <v>401000</v>
      </c>
      <c r="H679" s="28">
        <v>0</v>
      </c>
      <c r="I679" s="28">
        <f>+[1]DEPURADO!M673+[1]DEPURADO!N673</f>
        <v>0</v>
      </c>
      <c r="J679" s="28">
        <f>+[1]DEPURADO!R673</f>
        <v>0</v>
      </c>
      <c r="K679" s="29">
        <f>+[1]DEPURADO!P673+[1]DEPURADO!Q673</f>
        <v>0</v>
      </c>
      <c r="L679" s="28">
        <v>0</v>
      </c>
      <c r="M679" s="28">
        <v>0</v>
      </c>
      <c r="N679" s="28">
        <f t="shared" si="71"/>
        <v>0</v>
      </c>
      <c r="O679" s="28">
        <f t="shared" si="72"/>
        <v>401000</v>
      </c>
      <c r="P679" s="24">
        <f>IF([1]DEPURADO!H673&gt;1,0,[1]DEPURADO!B673)</f>
        <v>0</v>
      </c>
      <c r="Q679" s="30">
        <f t="shared" si="73"/>
        <v>0</v>
      </c>
      <c r="R679" s="31">
        <f t="shared" si="74"/>
        <v>401000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0</v>
      </c>
      <c r="Y679" s="23" t="s">
        <v>45</v>
      </c>
      <c r="Z679" s="31">
        <f t="shared" si="75"/>
        <v>0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6"/>
        <v>0</v>
      </c>
      <c r="AH679" s="30">
        <v>0</v>
      </c>
      <c r="AI679" s="30" t="str">
        <f>+[1]DEPURADO!G673</f>
        <v>NO RADICADA</v>
      </c>
      <c r="AJ679" s="32"/>
      <c r="AK679" s="33"/>
    </row>
    <row r="680" spans="1:37" s="34" customFormat="1" x14ac:dyDescent="0.25">
      <c r="A680" s="23">
        <f t="shared" si="70"/>
        <v>672</v>
      </c>
      <c r="B680" s="24" t="s">
        <v>44</v>
      </c>
      <c r="C680" s="23">
        <f>+[1]DEPURADO!A674</f>
        <v>6427248</v>
      </c>
      <c r="D680" s="23">
        <f>+[1]DEPURADO!B674</f>
        <v>6427248</v>
      </c>
      <c r="E680" s="25">
        <f>+[1]DEPURADO!C674</f>
        <v>45835</v>
      </c>
      <c r="F680" s="26">
        <f>+IF([1]DEPURADO!D674&gt;1,[1]DEPURADO!D674," ")</f>
        <v>45835</v>
      </c>
      <c r="G680" s="27">
        <f>[1]DEPURADO!F674</f>
        <v>74300</v>
      </c>
      <c r="H680" s="28">
        <v>0</v>
      </c>
      <c r="I680" s="28">
        <f>+[1]DEPURADO!M674+[1]DEPURADO!N674</f>
        <v>0</v>
      </c>
      <c r="J680" s="28">
        <f>+[1]DEPURADO!R674</f>
        <v>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1"/>
        <v>0</v>
      </c>
      <c r="O680" s="28">
        <f t="shared" si="72"/>
        <v>74300</v>
      </c>
      <c r="P680" s="24">
        <f>IF([1]DEPURADO!H674&gt;1,0,[1]DEPURADO!B674)</f>
        <v>0</v>
      </c>
      <c r="Q680" s="30">
        <f t="shared" si="73"/>
        <v>0</v>
      </c>
      <c r="R680" s="31">
        <f t="shared" si="74"/>
        <v>74300</v>
      </c>
      <c r="S680" s="31">
        <f>+[1]DEPURADO!J674</f>
        <v>0</v>
      </c>
      <c r="T680" s="23" t="s">
        <v>45</v>
      </c>
      <c r="U680" s="31">
        <f>+[1]DEPURADO!I674</f>
        <v>0</v>
      </c>
      <c r="V680" s="30"/>
      <c r="W680" s="23" t="s">
        <v>45</v>
      </c>
      <c r="X680" s="31">
        <f>+[1]DEPURADO!K674+[1]DEPURADO!L674</f>
        <v>0</v>
      </c>
      <c r="Y680" s="23" t="s">
        <v>45</v>
      </c>
      <c r="Z680" s="31">
        <f t="shared" si="75"/>
        <v>0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6"/>
        <v>0</v>
      </c>
      <c r="AH680" s="30">
        <v>0</v>
      </c>
      <c r="AI680" s="30" t="str">
        <f>+[1]DEPURADO!G674</f>
        <v>NO RADICADA</v>
      </c>
      <c r="AJ680" s="32"/>
      <c r="AK680" s="33"/>
    </row>
    <row r="681" spans="1:37" s="34" customFormat="1" x14ac:dyDescent="0.25">
      <c r="A681" s="23">
        <f t="shared" si="70"/>
        <v>673</v>
      </c>
      <c r="B681" s="24" t="s">
        <v>44</v>
      </c>
      <c r="C681" s="23">
        <f>+[1]DEPURADO!A675</f>
        <v>6427670</v>
      </c>
      <c r="D681" s="23">
        <f>+[1]DEPURADO!B675</f>
        <v>6427670</v>
      </c>
      <c r="E681" s="25">
        <f>+[1]DEPURADO!C675</f>
        <v>45835</v>
      </c>
      <c r="F681" s="26">
        <f>+IF([1]DEPURADO!D675&gt;1,[1]DEPURADO!D675," ")</f>
        <v>45835</v>
      </c>
      <c r="G681" s="27">
        <f>[1]DEPURADO!F675</f>
        <v>1061469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1"/>
        <v>0</v>
      </c>
      <c r="O681" s="28">
        <f t="shared" si="72"/>
        <v>1061469</v>
      </c>
      <c r="P681" s="24">
        <f>IF([1]DEPURADO!H675&gt;1,0,[1]DEPURADO!B675)</f>
        <v>0</v>
      </c>
      <c r="Q681" s="30">
        <f t="shared" si="73"/>
        <v>0</v>
      </c>
      <c r="R681" s="31">
        <f t="shared" si="74"/>
        <v>1061469</v>
      </c>
      <c r="S681" s="31">
        <f>+[1]DEPURADO!J675</f>
        <v>0</v>
      </c>
      <c r="T681" s="23" t="s">
        <v>45</v>
      </c>
      <c r="U681" s="31">
        <f>+[1]DEPURADO!I675</f>
        <v>0</v>
      </c>
      <c r="V681" s="30"/>
      <c r="W681" s="23" t="s">
        <v>45</v>
      </c>
      <c r="X681" s="31">
        <f>+[1]DEPURADO!K675+[1]DEPURADO!L675</f>
        <v>0</v>
      </c>
      <c r="Y681" s="23" t="s">
        <v>45</v>
      </c>
      <c r="Z681" s="31">
        <f t="shared" si="75"/>
        <v>0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6"/>
        <v>0</v>
      </c>
      <c r="AH681" s="30">
        <v>0</v>
      </c>
      <c r="AI681" s="30" t="str">
        <f>+[1]DEPURADO!G675</f>
        <v>NO RADICADA</v>
      </c>
      <c r="AJ681" s="32"/>
      <c r="AK681" s="33"/>
    </row>
    <row r="682" spans="1:37" s="34" customFormat="1" x14ac:dyDescent="0.25">
      <c r="A682" s="23">
        <f t="shared" si="70"/>
        <v>674</v>
      </c>
      <c r="B682" s="24" t="s">
        <v>44</v>
      </c>
      <c r="C682" s="23">
        <f>+[1]DEPURADO!A676</f>
        <v>6426896</v>
      </c>
      <c r="D682" s="23">
        <f>+[1]DEPURADO!B676</f>
        <v>6426896</v>
      </c>
      <c r="E682" s="25">
        <f>+[1]DEPURADO!C676</f>
        <v>45835</v>
      </c>
      <c r="F682" s="26">
        <f>+IF([1]DEPURADO!D676&gt;1,[1]DEPURADO!D676," ")</f>
        <v>45835</v>
      </c>
      <c r="G682" s="27">
        <f>[1]DEPURADO!F676</f>
        <v>185000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0</v>
      </c>
      <c r="L682" s="28">
        <v>0</v>
      </c>
      <c r="M682" s="28">
        <v>0</v>
      </c>
      <c r="N682" s="28">
        <f t="shared" si="71"/>
        <v>0</v>
      </c>
      <c r="O682" s="28">
        <f t="shared" si="72"/>
        <v>185000</v>
      </c>
      <c r="P682" s="24">
        <f>IF([1]DEPURADO!H676&gt;1,0,[1]DEPURADO!B676)</f>
        <v>0</v>
      </c>
      <c r="Q682" s="30">
        <f t="shared" si="73"/>
        <v>0</v>
      </c>
      <c r="R682" s="31">
        <f t="shared" si="74"/>
        <v>185000</v>
      </c>
      <c r="S682" s="31">
        <f>+[1]DEPURADO!J676</f>
        <v>0</v>
      </c>
      <c r="T682" s="23" t="s">
        <v>45</v>
      </c>
      <c r="U682" s="31">
        <f>+[1]DEPURADO!I676</f>
        <v>0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5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6"/>
        <v>0</v>
      </c>
      <c r="AH682" s="30">
        <v>0</v>
      </c>
      <c r="AI682" s="30" t="str">
        <f>+[1]DEPURADO!G676</f>
        <v>NO RADICADA</v>
      </c>
      <c r="AJ682" s="32"/>
      <c r="AK682" s="33"/>
    </row>
    <row r="683" spans="1:37" s="34" customFormat="1" x14ac:dyDescent="0.25">
      <c r="A683" s="23">
        <f t="shared" si="70"/>
        <v>675</v>
      </c>
      <c r="B683" s="24" t="s">
        <v>44</v>
      </c>
      <c r="C683" s="23">
        <f>+[1]DEPURADO!A677</f>
        <v>6426978</v>
      </c>
      <c r="D683" s="23">
        <f>+[1]DEPURADO!B677</f>
        <v>6426978</v>
      </c>
      <c r="E683" s="25">
        <f>+[1]DEPURADO!C677</f>
        <v>45835</v>
      </c>
      <c r="F683" s="26">
        <f>+IF([1]DEPURADO!D677&gt;1,[1]DEPURADO!D677," ")</f>
        <v>45835</v>
      </c>
      <c r="G683" s="27">
        <f>[1]DEPURADO!F677</f>
        <v>1044870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0</v>
      </c>
      <c r="L683" s="28">
        <v>0</v>
      </c>
      <c r="M683" s="28">
        <v>0</v>
      </c>
      <c r="N683" s="28">
        <f t="shared" si="71"/>
        <v>0</v>
      </c>
      <c r="O683" s="28">
        <f t="shared" si="72"/>
        <v>1044870</v>
      </c>
      <c r="P683" s="24">
        <f>IF([1]DEPURADO!H677&gt;1,0,[1]DEPURADO!B677)</f>
        <v>0</v>
      </c>
      <c r="Q683" s="30">
        <f t="shared" si="73"/>
        <v>0</v>
      </c>
      <c r="R683" s="31">
        <f t="shared" si="74"/>
        <v>1044870</v>
      </c>
      <c r="S683" s="31">
        <f>+[1]DEPURADO!J677</f>
        <v>0</v>
      </c>
      <c r="T683" s="23" t="s">
        <v>45</v>
      </c>
      <c r="U683" s="31">
        <f>+[1]DEPURADO!I677</f>
        <v>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5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6"/>
        <v>0</v>
      </c>
      <c r="AH683" s="30">
        <v>0</v>
      </c>
      <c r="AI683" s="30" t="str">
        <f>+[1]DEPURADO!G677</f>
        <v>NO RADICADA</v>
      </c>
      <c r="AJ683" s="32"/>
      <c r="AK683" s="33"/>
    </row>
    <row r="684" spans="1:37" s="34" customFormat="1" x14ac:dyDescent="0.25">
      <c r="A684" s="23">
        <f t="shared" si="70"/>
        <v>676</v>
      </c>
      <c r="B684" s="24" t="s">
        <v>44</v>
      </c>
      <c r="C684" s="23">
        <f>+[1]DEPURADO!A678</f>
        <v>6426925</v>
      </c>
      <c r="D684" s="23">
        <f>+[1]DEPURADO!B678</f>
        <v>6426925</v>
      </c>
      <c r="E684" s="25">
        <f>+[1]DEPURADO!C678</f>
        <v>45835</v>
      </c>
      <c r="F684" s="26">
        <f>+IF([1]DEPURADO!D678&gt;1,[1]DEPURADO!D678," ")</f>
        <v>45835</v>
      </c>
      <c r="G684" s="27">
        <f>[1]DEPURADO!F678</f>
        <v>173000</v>
      </c>
      <c r="H684" s="28">
        <v>0</v>
      </c>
      <c r="I684" s="28">
        <f>+[1]DEPURADO!M678+[1]DEPURADO!N678</f>
        <v>0</v>
      </c>
      <c r="J684" s="28">
        <f>+[1]DEPURADO!R678</f>
        <v>0</v>
      </c>
      <c r="K684" s="29">
        <f>+[1]DEPURADO!P678+[1]DEPURADO!Q678</f>
        <v>0</v>
      </c>
      <c r="L684" s="28">
        <v>0</v>
      </c>
      <c r="M684" s="28">
        <v>0</v>
      </c>
      <c r="N684" s="28">
        <f t="shared" si="71"/>
        <v>0</v>
      </c>
      <c r="O684" s="28">
        <f t="shared" si="72"/>
        <v>173000</v>
      </c>
      <c r="P684" s="24">
        <f>IF([1]DEPURADO!H678&gt;1,0,[1]DEPURADO!B678)</f>
        <v>0</v>
      </c>
      <c r="Q684" s="30">
        <f t="shared" si="73"/>
        <v>0</v>
      </c>
      <c r="R684" s="31">
        <f t="shared" si="74"/>
        <v>173000</v>
      </c>
      <c r="S684" s="31">
        <f>+[1]DEPURADO!J678</f>
        <v>0</v>
      </c>
      <c r="T684" s="23" t="s">
        <v>45</v>
      </c>
      <c r="U684" s="31">
        <f>+[1]DEPURADO!I678</f>
        <v>0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5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6"/>
        <v>0</v>
      </c>
      <c r="AH684" s="30">
        <v>0</v>
      </c>
      <c r="AI684" s="30" t="str">
        <f>+[1]DEPURADO!G678</f>
        <v>NO RADICADA</v>
      </c>
      <c r="AJ684" s="32"/>
      <c r="AK684" s="33"/>
    </row>
    <row r="685" spans="1:37" s="34" customFormat="1" x14ac:dyDescent="0.25">
      <c r="A685" s="23">
        <f t="shared" si="70"/>
        <v>677</v>
      </c>
      <c r="B685" s="24" t="s">
        <v>44</v>
      </c>
      <c r="C685" s="23">
        <f>+[1]DEPURADO!A679</f>
        <v>6427302</v>
      </c>
      <c r="D685" s="23">
        <f>+[1]DEPURADO!B679</f>
        <v>6427302</v>
      </c>
      <c r="E685" s="25">
        <f>+[1]DEPURADO!C679</f>
        <v>45835</v>
      </c>
      <c r="F685" s="26">
        <f>+IF([1]DEPURADO!D679&gt;1,[1]DEPURADO!D679," ")</f>
        <v>45835</v>
      </c>
      <c r="G685" s="27">
        <f>[1]DEPURADO!F679</f>
        <v>465200</v>
      </c>
      <c r="H685" s="28">
        <v>0</v>
      </c>
      <c r="I685" s="28">
        <f>+[1]DEPURADO!M679+[1]DEPURADO!N679</f>
        <v>0</v>
      </c>
      <c r="J685" s="28">
        <f>+[1]DEPURADO!R679</f>
        <v>0</v>
      </c>
      <c r="K685" s="29">
        <f>+[1]DEPURADO!P679+[1]DEPURADO!Q679</f>
        <v>0</v>
      </c>
      <c r="L685" s="28">
        <v>0</v>
      </c>
      <c r="M685" s="28">
        <v>0</v>
      </c>
      <c r="N685" s="28">
        <f t="shared" si="71"/>
        <v>0</v>
      </c>
      <c r="O685" s="28">
        <f t="shared" si="72"/>
        <v>465200</v>
      </c>
      <c r="P685" s="24">
        <f>IF([1]DEPURADO!H679&gt;1,0,[1]DEPURADO!B679)</f>
        <v>0</v>
      </c>
      <c r="Q685" s="30">
        <f t="shared" si="73"/>
        <v>0</v>
      </c>
      <c r="R685" s="31">
        <f t="shared" si="74"/>
        <v>465200</v>
      </c>
      <c r="S685" s="31">
        <f>+[1]DEPURADO!J679</f>
        <v>0</v>
      </c>
      <c r="T685" s="23" t="s">
        <v>45</v>
      </c>
      <c r="U685" s="31">
        <f>+[1]DEPURADO!I679</f>
        <v>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5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6"/>
        <v>0</v>
      </c>
      <c r="AH685" s="30">
        <v>0</v>
      </c>
      <c r="AI685" s="30" t="str">
        <f>+[1]DEPURADO!G679</f>
        <v>NO RADICADA</v>
      </c>
      <c r="AJ685" s="32"/>
      <c r="AK685" s="33"/>
    </row>
    <row r="686" spans="1:37" s="34" customFormat="1" x14ac:dyDescent="0.25">
      <c r="A686" s="23">
        <f t="shared" si="70"/>
        <v>678</v>
      </c>
      <c r="B686" s="24" t="s">
        <v>44</v>
      </c>
      <c r="C686" s="23">
        <f>+[1]DEPURADO!A680</f>
        <v>6427115</v>
      </c>
      <c r="D686" s="23">
        <f>+[1]DEPURADO!B680</f>
        <v>6427115</v>
      </c>
      <c r="E686" s="25">
        <f>+[1]DEPURADO!C680</f>
        <v>45835</v>
      </c>
      <c r="F686" s="26">
        <f>+IF([1]DEPURADO!D680&gt;1,[1]DEPURADO!D680," ")</f>
        <v>45835</v>
      </c>
      <c r="G686" s="27">
        <f>[1]DEPURADO!F680</f>
        <v>63000</v>
      </c>
      <c r="H686" s="28">
        <v>0</v>
      </c>
      <c r="I686" s="28">
        <f>+[1]DEPURADO!M680+[1]DEPURADO!N680</f>
        <v>0</v>
      </c>
      <c r="J686" s="28">
        <f>+[1]DEPURADO!R680</f>
        <v>0</v>
      </c>
      <c r="K686" s="29">
        <f>+[1]DEPURADO!P680+[1]DEPURADO!Q680</f>
        <v>0</v>
      </c>
      <c r="L686" s="28">
        <v>0</v>
      </c>
      <c r="M686" s="28">
        <v>0</v>
      </c>
      <c r="N686" s="28">
        <f t="shared" si="71"/>
        <v>0</v>
      </c>
      <c r="O686" s="28">
        <f t="shared" si="72"/>
        <v>63000</v>
      </c>
      <c r="P686" s="24">
        <f>IF([1]DEPURADO!H680&gt;1,0,[1]DEPURADO!B680)</f>
        <v>0</v>
      </c>
      <c r="Q686" s="30">
        <f t="shared" si="73"/>
        <v>0</v>
      </c>
      <c r="R686" s="31">
        <f t="shared" si="74"/>
        <v>63000</v>
      </c>
      <c r="S686" s="31">
        <f>+[1]DEPURADO!J680</f>
        <v>0</v>
      </c>
      <c r="T686" s="23" t="s">
        <v>45</v>
      </c>
      <c r="U686" s="31">
        <f>+[1]DEPURADO!I680</f>
        <v>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5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6"/>
        <v>0</v>
      </c>
      <c r="AH686" s="30">
        <v>0</v>
      </c>
      <c r="AI686" s="30" t="str">
        <f>+[1]DEPURADO!G680</f>
        <v>NO RADICADA</v>
      </c>
      <c r="AJ686" s="32"/>
      <c r="AK686" s="33"/>
    </row>
    <row r="687" spans="1:37" s="34" customFormat="1" x14ac:dyDescent="0.25">
      <c r="A687" s="23">
        <f t="shared" si="70"/>
        <v>679</v>
      </c>
      <c r="B687" s="24" t="s">
        <v>44</v>
      </c>
      <c r="C687" s="23">
        <f>+[1]DEPURADO!A681</f>
        <v>6427529</v>
      </c>
      <c r="D687" s="23">
        <f>+[1]DEPURADO!B681</f>
        <v>6427529</v>
      </c>
      <c r="E687" s="25">
        <f>+[1]DEPURADO!C681</f>
        <v>45835</v>
      </c>
      <c r="F687" s="26">
        <f>+IF([1]DEPURADO!D681&gt;1,[1]DEPURADO!D681," ")</f>
        <v>45835</v>
      </c>
      <c r="G687" s="27">
        <f>[1]DEPURADO!F681</f>
        <v>63000</v>
      </c>
      <c r="H687" s="28">
        <v>0</v>
      </c>
      <c r="I687" s="28">
        <f>+[1]DEPURADO!M681+[1]DEPURADO!N681</f>
        <v>0</v>
      </c>
      <c r="J687" s="28">
        <f>+[1]DEPURADO!R681</f>
        <v>0</v>
      </c>
      <c r="K687" s="29">
        <f>+[1]DEPURADO!P681+[1]DEPURADO!Q681</f>
        <v>0</v>
      </c>
      <c r="L687" s="28">
        <v>0</v>
      </c>
      <c r="M687" s="28">
        <v>0</v>
      </c>
      <c r="N687" s="28">
        <f t="shared" si="71"/>
        <v>0</v>
      </c>
      <c r="O687" s="28">
        <f t="shared" si="72"/>
        <v>63000</v>
      </c>
      <c r="P687" s="24">
        <f>IF([1]DEPURADO!H681&gt;1,0,[1]DEPURADO!B681)</f>
        <v>0</v>
      </c>
      <c r="Q687" s="30">
        <f t="shared" si="73"/>
        <v>0</v>
      </c>
      <c r="R687" s="31">
        <f t="shared" si="74"/>
        <v>63000</v>
      </c>
      <c r="S687" s="31">
        <f>+[1]DEPURADO!J681</f>
        <v>0</v>
      </c>
      <c r="T687" s="23" t="s">
        <v>45</v>
      </c>
      <c r="U687" s="31">
        <f>+[1]DEPURADO!I681</f>
        <v>0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5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6"/>
        <v>0</v>
      </c>
      <c r="AH687" s="30">
        <v>0</v>
      </c>
      <c r="AI687" s="30" t="str">
        <f>+[1]DEPURADO!G681</f>
        <v>NO RADICADA</v>
      </c>
      <c r="AJ687" s="32"/>
      <c r="AK687" s="33"/>
    </row>
    <row r="688" spans="1:37" s="34" customFormat="1" x14ac:dyDescent="0.25">
      <c r="A688" s="23">
        <f t="shared" si="70"/>
        <v>680</v>
      </c>
      <c r="B688" s="24" t="s">
        <v>44</v>
      </c>
      <c r="C688" s="23">
        <f>+[1]DEPURADO!A682</f>
        <v>6427686</v>
      </c>
      <c r="D688" s="23">
        <f>+[1]DEPURADO!B682</f>
        <v>6427686</v>
      </c>
      <c r="E688" s="25">
        <f>+[1]DEPURADO!C682</f>
        <v>45835</v>
      </c>
      <c r="F688" s="26">
        <f>+IF([1]DEPURADO!D682&gt;1,[1]DEPURADO!D682," ")</f>
        <v>45835</v>
      </c>
      <c r="G688" s="27">
        <f>[1]DEPURADO!F682</f>
        <v>63000</v>
      </c>
      <c r="H688" s="28">
        <v>0</v>
      </c>
      <c r="I688" s="28">
        <f>+[1]DEPURADO!M682+[1]DEPURADO!N682</f>
        <v>0</v>
      </c>
      <c r="J688" s="28">
        <f>+[1]DEPURADO!R682</f>
        <v>0</v>
      </c>
      <c r="K688" s="29">
        <f>+[1]DEPURADO!P682+[1]DEPURADO!Q682</f>
        <v>0</v>
      </c>
      <c r="L688" s="28">
        <v>0</v>
      </c>
      <c r="M688" s="28">
        <v>0</v>
      </c>
      <c r="N688" s="28">
        <f t="shared" si="71"/>
        <v>0</v>
      </c>
      <c r="O688" s="28">
        <f t="shared" si="72"/>
        <v>63000</v>
      </c>
      <c r="P688" s="24">
        <f>IF([1]DEPURADO!H682&gt;1,0,[1]DEPURADO!B682)</f>
        <v>0</v>
      </c>
      <c r="Q688" s="30">
        <f t="shared" si="73"/>
        <v>0</v>
      </c>
      <c r="R688" s="31">
        <f t="shared" si="74"/>
        <v>63000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5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6"/>
        <v>0</v>
      </c>
      <c r="AH688" s="30">
        <v>0</v>
      </c>
      <c r="AI688" s="30" t="str">
        <f>+[1]DEPURADO!G682</f>
        <v>NO RADICADA</v>
      </c>
      <c r="AJ688" s="32"/>
      <c r="AK688" s="33"/>
    </row>
    <row r="689" spans="1:37" s="34" customFormat="1" x14ac:dyDescent="0.25">
      <c r="A689" s="23">
        <f t="shared" si="70"/>
        <v>681</v>
      </c>
      <c r="B689" s="24" t="s">
        <v>44</v>
      </c>
      <c r="C689" s="23">
        <f>+[1]DEPURADO!A683</f>
        <v>6427428</v>
      </c>
      <c r="D689" s="23">
        <f>+[1]DEPURADO!B683</f>
        <v>6427428</v>
      </c>
      <c r="E689" s="25">
        <f>+[1]DEPURADO!C683</f>
        <v>45835</v>
      </c>
      <c r="F689" s="26">
        <f>+IF([1]DEPURADO!D683&gt;1,[1]DEPURADO!D683," ")</f>
        <v>45835</v>
      </c>
      <c r="G689" s="27">
        <f>[1]DEPURADO!F683</f>
        <v>79000</v>
      </c>
      <c r="H689" s="28">
        <v>0</v>
      </c>
      <c r="I689" s="28">
        <f>+[1]DEPURADO!M683+[1]DEPURADO!N683</f>
        <v>0</v>
      </c>
      <c r="J689" s="28">
        <f>+[1]DEPURADO!R683</f>
        <v>0</v>
      </c>
      <c r="K689" s="29">
        <f>+[1]DEPURADO!P683+[1]DEPURADO!Q683</f>
        <v>0</v>
      </c>
      <c r="L689" s="28">
        <v>0</v>
      </c>
      <c r="M689" s="28">
        <v>0</v>
      </c>
      <c r="N689" s="28">
        <f t="shared" si="71"/>
        <v>0</v>
      </c>
      <c r="O689" s="28">
        <f t="shared" si="72"/>
        <v>79000</v>
      </c>
      <c r="P689" s="24">
        <f>IF([1]DEPURADO!H683&gt;1,0,[1]DEPURADO!B683)</f>
        <v>0</v>
      </c>
      <c r="Q689" s="30">
        <f t="shared" si="73"/>
        <v>0</v>
      </c>
      <c r="R689" s="31">
        <f t="shared" si="74"/>
        <v>79000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5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6"/>
        <v>0</v>
      </c>
      <c r="AH689" s="30">
        <v>0</v>
      </c>
      <c r="AI689" s="30" t="str">
        <f>+[1]DEPURADO!G683</f>
        <v>NO RADICADA</v>
      </c>
      <c r="AJ689" s="32"/>
      <c r="AK689" s="33"/>
    </row>
    <row r="690" spans="1:37" s="34" customFormat="1" x14ac:dyDescent="0.25">
      <c r="A690" s="23">
        <f t="shared" si="70"/>
        <v>682</v>
      </c>
      <c r="B690" s="24" t="s">
        <v>44</v>
      </c>
      <c r="C690" s="23">
        <f>+[1]DEPURADO!A684</f>
        <v>6428063</v>
      </c>
      <c r="D690" s="23">
        <f>+[1]DEPURADO!B684</f>
        <v>6428063</v>
      </c>
      <c r="E690" s="25">
        <f>+[1]DEPURADO!C684</f>
        <v>45837</v>
      </c>
      <c r="F690" s="26">
        <f>+IF([1]DEPURADO!D684&gt;1,[1]DEPURADO!D684," ")</f>
        <v>45837</v>
      </c>
      <c r="G690" s="27">
        <f>[1]DEPURADO!F684</f>
        <v>2203254</v>
      </c>
      <c r="H690" s="28">
        <v>0</v>
      </c>
      <c r="I690" s="28">
        <f>+[1]DEPURADO!M684+[1]DEPURADO!N684</f>
        <v>0</v>
      </c>
      <c r="J690" s="28">
        <f>+[1]DEPURADO!R684</f>
        <v>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1"/>
        <v>0</v>
      </c>
      <c r="O690" s="28">
        <f t="shared" si="72"/>
        <v>2203254</v>
      </c>
      <c r="P690" s="24">
        <f>IF([1]DEPURADO!H684&gt;1,0,[1]DEPURADO!B684)</f>
        <v>0</v>
      </c>
      <c r="Q690" s="30">
        <f t="shared" si="73"/>
        <v>0</v>
      </c>
      <c r="R690" s="31">
        <f t="shared" si="74"/>
        <v>2203254</v>
      </c>
      <c r="S690" s="31">
        <f>+[1]DEPURADO!J684</f>
        <v>0</v>
      </c>
      <c r="T690" s="23" t="s">
        <v>45</v>
      </c>
      <c r="U690" s="31">
        <f>+[1]DEPURADO!I684</f>
        <v>0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5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6"/>
        <v>0</v>
      </c>
      <c r="AH690" s="30">
        <v>0</v>
      </c>
      <c r="AI690" s="30" t="str">
        <f>+[1]DEPURADO!G684</f>
        <v>NO RADICADA</v>
      </c>
      <c r="AJ690" s="32"/>
      <c r="AK690" s="33"/>
    </row>
    <row r="691" spans="1:37" s="34" customFormat="1" x14ac:dyDescent="0.25">
      <c r="A691" s="23">
        <f t="shared" si="70"/>
        <v>683</v>
      </c>
      <c r="B691" s="24" t="s">
        <v>44</v>
      </c>
      <c r="C691" s="23">
        <f>+[1]DEPURADO!A685</f>
        <v>6428079</v>
      </c>
      <c r="D691" s="23">
        <f>+[1]DEPURADO!B685</f>
        <v>6428079</v>
      </c>
      <c r="E691" s="25">
        <f>+[1]DEPURADO!C685</f>
        <v>45837</v>
      </c>
      <c r="F691" s="26">
        <f>+IF([1]DEPURADO!D685&gt;1,[1]DEPURADO!D685," ")</f>
        <v>45837</v>
      </c>
      <c r="G691" s="27">
        <f>[1]DEPURADO!F685</f>
        <v>7450997</v>
      </c>
      <c r="H691" s="28">
        <v>0</v>
      </c>
      <c r="I691" s="28">
        <f>+[1]DEPURADO!M685+[1]DEPURADO!N685</f>
        <v>0</v>
      </c>
      <c r="J691" s="28">
        <f>+[1]DEPURADO!R685</f>
        <v>0</v>
      </c>
      <c r="K691" s="29">
        <f>+[1]DEPURADO!P685+[1]DEPURADO!Q685</f>
        <v>0</v>
      </c>
      <c r="L691" s="28">
        <v>0</v>
      </c>
      <c r="M691" s="28">
        <v>0</v>
      </c>
      <c r="N691" s="28">
        <f t="shared" si="71"/>
        <v>0</v>
      </c>
      <c r="O691" s="28">
        <f t="shared" si="72"/>
        <v>7450997</v>
      </c>
      <c r="P691" s="24">
        <f>IF([1]DEPURADO!H685&gt;1,0,[1]DEPURADO!B685)</f>
        <v>0</v>
      </c>
      <c r="Q691" s="30">
        <f t="shared" si="73"/>
        <v>0</v>
      </c>
      <c r="R691" s="31">
        <f t="shared" si="74"/>
        <v>7450997</v>
      </c>
      <c r="S691" s="31">
        <f>+[1]DEPURADO!J685</f>
        <v>0</v>
      </c>
      <c r="T691" s="23" t="s">
        <v>45</v>
      </c>
      <c r="U691" s="31">
        <f>+[1]DEPURADO!I685</f>
        <v>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5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6"/>
        <v>0</v>
      </c>
      <c r="AH691" s="30">
        <v>0</v>
      </c>
      <c r="AI691" s="30" t="str">
        <f>+[1]DEPURADO!G685</f>
        <v>NO RADICADA</v>
      </c>
      <c r="AJ691" s="32"/>
      <c r="AK691" s="33"/>
    </row>
    <row r="692" spans="1:37" s="34" customFormat="1" x14ac:dyDescent="0.25">
      <c r="A692" s="23">
        <f t="shared" si="70"/>
        <v>684</v>
      </c>
      <c r="B692" s="24" t="s">
        <v>44</v>
      </c>
      <c r="C692" s="23">
        <f>+[1]DEPURADO!A686</f>
        <v>6428108</v>
      </c>
      <c r="D692" s="23">
        <f>+[1]DEPURADO!B686</f>
        <v>6428108</v>
      </c>
      <c r="E692" s="25">
        <f>+[1]DEPURADO!C686</f>
        <v>45837</v>
      </c>
      <c r="F692" s="26">
        <f>+IF([1]DEPURADO!D686&gt;1,[1]DEPURADO!D686," ")</f>
        <v>45837</v>
      </c>
      <c r="G692" s="27">
        <f>[1]DEPURADO!F686</f>
        <v>2011493</v>
      </c>
      <c r="H692" s="28">
        <v>0</v>
      </c>
      <c r="I692" s="28">
        <f>+[1]DEPURADO!M686+[1]DEPURADO!N686</f>
        <v>0</v>
      </c>
      <c r="J692" s="28">
        <f>+[1]DEPURADO!R686</f>
        <v>0</v>
      </c>
      <c r="K692" s="29">
        <f>+[1]DEPURADO!P686+[1]DEPURADO!Q686</f>
        <v>0</v>
      </c>
      <c r="L692" s="28">
        <v>0</v>
      </c>
      <c r="M692" s="28">
        <v>0</v>
      </c>
      <c r="N692" s="28">
        <f t="shared" si="71"/>
        <v>0</v>
      </c>
      <c r="O692" s="28">
        <f t="shared" si="72"/>
        <v>2011493</v>
      </c>
      <c r="P692" s="24">
        <f>IF([1]DEPURADO!H686&gt;1,0,[1]DEPURADO!B686)</f>
        <v>0</v>
      </c>
      <c r="Q692" s="30">
        <f t="shared" si="73"/>
        <v>0</v>
      </c>
      <c r="R692" s="31">
        <f t="shared" si="74"/>
        <v>2011493</v>
      </c>
      <c r="S692" s="31">
        <f>+[1]DEPURADO!J686</f>
        <v>0</v>
      </c>
      <c r="T692" s="23" t="s">
        <v>45</v>
      </c>
      <c r="U692" s="31">
        <f>+[1]DEPURADO!I686</f>
        <v>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5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6"/>
        <v>0</v>
      </c>
      <c r="AH692" s="30">
        <v>0</v>
      </c>
      <c r="AI692" s="30" t="str">
        <f>+[1]DEPURADO!G686</f>
        <v>NO RADICADA</v>
      </c>
      <c r="AJ692" s="32"/>
      <c r="AK692" s="33"/>
    </row>
    <row r="693" spans="1:37" x14ac:dyDescent="0.25">
      <c r="A693" s="35" t="s">
        <v>46</v>
      </c>
      <c r="B693" s="35"/>
      <c r="C693" s="35"/>
      <c r="D693" s="35"/>
      <c r="E693" s="35"/>
      <c r="F693" s="35"/>
      <c r="G693" s="36">
        <f t="shared" ref="G693:O693" si="77">SUM(G9:G692)</f>
        <v>1615315946</v>
      </c>
      <c r="H693" s="36">
        <f t="shared" si="77"/>
        <v>0</v>
      </c>
      <c r="I693" s="36">
        <f t="shared" si="77"/>
        <v>246868748</v>
      </c>
      <c r="J693" s="36">
        <f t="shared" si="77"/>
        <v>5050532</v>
      </c>
      <c r="K693" s="36">
        <f t="shared" si="77"/>
        <v>0</v>
      </c>
      <c r="L693" s="36">
        <f t="shared" si="77"/>
        <v>0</v>
      </c>
      <c r="M693" s="36">
        <f t="shared" si="77"/>
        <v>0</v>
      </c>
      <c r="N693" s="36">
        <f t="shared" si="77"/>
        <v>5050532</v>
      </c>
      <c r="O693" s="36">
        <f t="shared" si="77"/>
        <v>1363396666</v>
      </c>
      <c r="P693" s="36"/>
      <c r="Q693" s="36">
        <f>SUM(Q9:Q692)</f>
        <v>1543725017</v>
      </c>
      <c r="R693" s="36">
        <f>SUM(R9:R692)</f>
        <v>71590929</v>
      </c>
      <c r="S693" s="36">
        <f>SUM(S9:S692)</f>
        <v>36694792</v>
      </c>
      <c r="T693" s="37"/>
      <c r="U693" s="36">
        <f>SUM(U9:U692)</f>
        <v>793433729</v>
      </c>
      <c r="V693" s="37"/>
      <c r="W693" s="37"/>
      <c r="X693" s="36">
        <f>SUM(X9:X692)</f>
        <v>173023177</v>
      </c>
      <c r="Y693" s="37"/>
      <c r="Z693" s="36">
        <f t="shared" ref="Z693:AG693" si="78">SUM(Z9:Z692)</f>
        <v>147777612</v>
      </c>
      <c r="AA693" s="36">
        <f t="shared" si="78"/>
        <v>0</v>
      </c>
      <c r="AB693" s="36">
        <f t="shared" si="78"/>
        <v>0</v>
      </c>
      <c r="AC693" s="36">
        <f t="shared" si="78"/>
        <v>0</v>
      </c>
      <c r="AD693" s="36">
        <f t="shared" si="78"/>
        <v>0</v>
      </c>
      <c r="AE693" s="36">
        <f t="shared" si="78"/>
        <v>25245565</v>
      </c>
      <c r="AF693" s="36">
        <f t="shared" si="78"/>
        <v>0</v>
      </c>
      <c r="AG693" s="36">
        <f t="shared" si="78"/>
        <v>288654039</v>
      </c>
      <c r="AH693" s="38"/>
    </row>
    <row r="696" spans="1:37" x14ac:dyDescent="0.25">
      <c r="B696" s="39" t="s">
        <v>47</v>
      </c>
      <c r="C696" s="40"/>
      <c r="D696" s="41"/>
      <c r="E696" s="40"/>
    </row>
    <row r="697" spans="1:37" x14ac:dyDescent="0.25">
      <c r="B697" s="40"/>
      <c r="C697" s="41"/>
      <c r="D697" s="40"/>
      <c r="E697" s="40"/>
    </row>
    <row r="698" spans="1:37" x14ac:dyDescent="0.25">
      <c r="B698" s="39" t="s">
        <v>48</v>
      </c>
      <c r="C698" s="40"/>
      <c r="D698" s="42" t="str">
        <f>+'[1]ACTA ANA'!C9</f>
        <v>LUISA MATUTE ROMERO</v>
      </c>
      <c r="E698" s="40"/>
    </row>
    <row r="699" spans="1:37" x14ac:dyDescent="0.25">
      <c r="B699" s="39" t="s">
        <v>49</v>
      </c>
      <c r="C699" s="40"/>
      <c r="D699" s="43">
        <f>+E5</f>
        <v>45847</v>
      </c>
      <c r="E699" s="40"/>
    </row>
    <row r="701" spans="1:37" x14ac:dyDescent="0.25">
      <c r="B701" s="39" t="s">
        <v>50</v>
      </c>
      <c r="D701" t="str">
        <f>+'[1]ACTA ANA'!H9</f>
        <v>ELDA PATRICIA CARREÑO MARTINEZ</v>
      </c>
    </row>
  </sheetData>
  <autoFilter ref="A8:AK692" xr:uid="{F00F8345-CECE-4655-A167-C5B8BC796591}"/>
  <mergeCells count="3">
    <mergeCell ref="A7:O7"/>
    <mergeCell ref="P7:AG7"/>
    <mergeCell ref="A693:F693"/>
  </mergeCells>
  <dataValidations count="2">
    <dataValidation type="custom" allowBlank="1" showInputMessage="1" showErrorMessage="1" sqref="F9:F692 L9:O692 X9:X692 AE9:AE692 AI9:AI692 Z9:Z692 Q9:Q692 AG9:AG692" xr:uid="{46F9C8FA-C444-483D-9A46-1B0B79CDA9BC}">
      <formula1>0</formula1>
    </dataValidation>
    <dataValidation type="custom" allowBlank="1" showInputMessage="1" showErrorMessage="1" sqref="M6" xr:uid="{55AF4D30-850E-4551-BBAE-5760C09111D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2025-07-10T14:35:17Z</dcterms:created>
  <dcterms:modified xsi:type="dcterms:W3CDTF">2025-07-10T14:35:25Z</dcterms:modified>
</cp:coreProperties>
</file>